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445" yWindow="-375" windowWidth="10290" windowHeight="9705" activeTab="1"/>
  </bookViews>
  <sheets>
    <sheet name="VB2 moi" sheetId="2" r:id="rId1"/>
    <sheet name="Phan ky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3" l="1"/>
  <c r="D36" i="3"/>
  <c r="D71" i="2" l="1"/>
  <c r="D25" i="3" l="1"/>
  <c r="D33" i="2" l="1"/>
  <c r="D13" i="3" l="1"/>
  <c r="D51" i="3" s="1"/>
  <c r="D93" i="2" l="1"/>
  <c r="D47" i="2"/>
  <c r="D48" i="2" s="1"/>
  <c r="D83" i="2"/>
  <c r="D94" i="2" l="1"/>
  <c r="D95" i="2" l="1"/>
</calcChain>
</file>

<file path=xl/sharedStrings.xml><?xml version="1.0" encoding="utf-8"?>
<sst xmlns="http://schemas.openxmlformats.org/spreadsheetml/2006/main" count="323" uniqueCount="193">
  <si>
    <t>STT</t>
  </si>
  <si>
    <t>Tên học phần</t>
  </si>
  <si>
    <t>Số TC</t>
  </si>
  <si>
    <t>Ghi chú</t>
  </si>
  <si>
    <t>Bộ môn Lý luận chính trị</t>
  </si>
  <si>
    <t>BAS110</t>
  </si>
  <si>
    <t>Tư tưởng Hồ Chí Minh</t>
  </si>
  <si>
    <t>Đại số tuyến tính</t>
  </si>
  <si>
    <t>Khoa Khoa học cơ bản</t>
  </si>
  <si>
    <t>BAS109</t>
  </si>
  <si>
    <t>Giải tích 1</t>
  </si>
  <si>
    <t>Giải tích 2</t>
  </si>
  <si>
    <t>Khoa Quốc tế</t>
  </si>
  <si>
    <t>BAS111</t>
  </si>
  <si>
    <t>Vật lý 1</t>
  </si>
  <si>
    <t>BAS112</t>
  </si>
  <si>
    <t>Vật lý 2</t>
  </si>
  <si>
    <t>TN</t>
  </si>
  <si>
    <t>Khoa XD&amp;MT</t>
  </si>
  <si>
    <t>Giáo dục quốc phòng</t>
  </si>
  <si>
    <t>5 tuần</t>
  </si>
  <si>
    <t>FIM501</t>
  </si>
  <si>
    <t>Quản trị doanh nghiệp CN</t>
  </si>
  <si>
    <t>FIM207</t>
  </si>
  <si>
    <t>Pháp luật đại cương</t>
  </si>
  <si>
    <t>Tổng</t>
  </si>
  <si>
    <t>FIM101</t>
  </si>
  <si>
    <t xml:space="preserve">Môi trường và Con người </t>
  </si>
  <si>
    <t>(2)</t>
  </si>
  <si>
    <t>PED101</t>
  </si>
  <si>
    <t xml:space="preserve">Logic </t>
  </si>
  <si>
    <t>Khoa SPKT</t>
  </si>
  <si>
    <t>II. KHỐI KIẾN THỨC GIÁO DỤC CHUYÊN NGHIỆP</t>
  </si>
  <si>
    <t>1. Khối kiến thức cơ sở</t>
  </si>
  <si>
    <t>Khoa Cơ khí</t>
  </si>
  <si>
    <t>Cơ kỹ thuật 1</t>
  </si>
  <si>
    <t>MEC205</t>
  </si>
  <si>
    <t>Cơ kỹ thuật 2</t>
  </si>
  <si>
    <t>MEC203</t>
  </si>
  <si>
    <t>WSH203</t>
  </si>
  <si>
    <t>Thực tập công nhân xây dựng</t>
  </si>
  <si>
    <t>Thí nghiệm cơ sở-(vật liệu và đất)</t>
  </si>
  <si>
    <t>FIM309</t>
  </si>
  <si>
    <t>Vẽ kỹ thuật xây dựng</t>
  </si>
  <si>
    <t>FIM415</t>
  </si>
  <si>
    <t>Cơ học Kết cấu 1</t>
  </si>
  <si>
    <t>Cơ học Kết cấu 2</t>
  </si>
  <si>
    <t>FIM421</t>
  </si>
  <si>
    <t>Động lực học công trình</t>
  </si>
  <si>
    <t>FIM311</t>
  </si>
  <si>
    <t>Địa chất công trình</t>
  </si>
  <si>
    <t>FIM315</t>
  </si>
  <si>
    <t>Trắc địa</t>
  </si>
  <si>
    <t>FIM314</t>
  </si>
  <si>
    <t>Thực tập trắc địa</t>
  </si>
  <si>
    <t>Cấu tạo kiến trúc</t>
  </si>
  <si>
    <t>FIM310</t>
  </si>
  <si>
    <t>Cơ học đất</t>
  </si>
  <si>
    <t>FIM316</t>
  </si>
  <si>
    <t>Vật liệu xây dựng</t>
  </si>
  <si>
    <t>FIM418</t>
  </si>
  <si>
    <t>Đồ án kết cấu bê tông cốt thép</t>
  </si>
  <si>
    <t>FIM4107</t>
  </si>
  <si>
    <t>Nền và móng</t>
  </si>
  <si>
    <t> FIM474</t>
  </si>
  <si>
    <t>Đồ án Nền và móng</t>
  </si>
  <si>
    <t>FIM560</t>
  </si>
  <si>
    <t>Đồ án Kết cấu thép</t>
  </si>
  <si>
    <t>FIM426</t>
  </si>
  <si>
    <t>Kỹ thuật thi công</t>
  </si>
  <si>
    <t>FIM419</t>
  </si>
  <si>
    <t>Đồ án kỹ thuật thi công</t>
  </si>
  <si>
    <t>FIM517</t>
  </si>
  <si>
    <t>Kinh tế xây dựng</t>
  </si>
  <si>
    <t>Thí nghiệm chuyên môn ngành KTXDCT</t>
  </si>
  <si>
    <t>(3)</t>
  </si>
  <si>
    <t>FIM541</t>
  </si>
  <si>
    <t>Thực tập tốt nghiệp chuyên ngành XDDN&amp;CN</t>
  </si>
  <si>
    <t>FIM542</t>
  </si>
  <si>
    <t>FIM520</t>
  </si>
  <si>
    <t>Thiết kế kết cấu nhà dân dụng</t>
  </si>
  <si>
    <t>FIM519</t>
  </si>
  <si>
    <t>Thiết kế kết cấu nhà  Công nghiệp</t>
  </si>
  <si>
    <t>FIM522</t>
  </si>
  <si>
    <t xml:space="preserve">Thiết kế thi công công trình </t>
  </si>
  <si>
    <t> FIM558</t>
  </si>
  <si>
    <t>Công trình trên nền đất yếu</t>
  </si>
  <si>
    <t> FIM559</t>
  </si>
  <si>
    <t>Thiết kế kết cấu công trình</t>
  </si>
  <si>
    <t>(4)</t>
  </si>
  <si>
    <t xml:space="preserve">Cộng (phần B văn bằng 2): </t>
  </si>
  <si>
    <t>KHUNG CHƯƠNG TRÌNH ĐÀO TẠO CHUYÊN NGÀNH XÂY DỰNG DÂN DỤNG VÀ CN</t>
  </si>
  <si>
    <t>Mã HP</t>
  </si>
  <si>
    <t>Số tiết lý thuyết</t>
  </si>
  <si>
    <t>Số tiết TN, TH</t>
  </si>
  <si>
    <t>Khoa, Bộ môn, TT đảm nhiệm</t>
  </si>
  <si>
    <t xml:space="preserve">I. KHỐI KIẾN THỨC GIÁO DỤC ĐẠI CƯƠNG </t>
  </si>
  <si>
    <t>BAS123</t>
  </si>
  <si>
    <t>Triết học Mác-Lênin</t>
  </si>
  <si>
    <t>BAS215</t>
  </si>
  <si>
    <t>Kinh tế chính trị Mác-Lênin</t>
  </si>
  <si>
    <t>BAS305</t>
  </si>
  <si>
    <t>Chủ nghĩa xã hội khoa học</t>
  </si>
  <si>
    <t>BAS217</t>
  </si>
  <si>
    <t>Lịch sử Đảng cộng sản Việt Nam</t>
  </si>
  <si>
    <t>Khoa Kinh tế công nghiệp</t>
  </si>
  <si>
    <t>BAS0108</t>
  </si>
  <si>
    <t>BAS0205</t>
  </si>
  <si>
    <t>ENG112</t>
  </si>
  <si>
    <t>Tiếng Anh 1</t>
  </si>
  <si>
    <t>ENG113</t>
  </si>
  <si>
    <t>Tiếng Anh 2</t>
  </si>
  <si>
    <t>ENG217</t>
  </si>
  <si>
    <t>Tiếng Anh 3</t>
  </si>
  <si>
    <t>BAS0109</t>
  </si>
  <si>
    <t>Giáo dục thể chất bắt buộc</t>
  </si>
  <si>
    <t>Giáo dục thể chất tự chọn (chọn 1 học phần hoặc 1 trong 2 học phần)</t>
  </si>
  <si>
    <t>BAS0110</t>
  </si>
  <si>
    <t>Giáo dục thể chất tự chọn cơ bản</t>
  </si>
  <si>
    <t>BAS0113</t>
  </si>
  <si>
    <t>Giáo dục thể chất tự chọn nâng cao</t>
  </si>
  <si>
    <t>TEE0211</t>
  </si>
  <si>
    <t>Tin học trong kỹ thuật</t>
  </si>
  <si>
    <t>Khoa Điện tử</t>
  </si>
  <si>
    <t>TTGDQP</t>
  </si>
  <si>
    <t>BAS0105</t>
  </si>
  <si>
    <t>Hóa học đại cương</t>
  </si>
  <si>
    <t>Tự chọn VH-XH-MT                              (chọn 1 trong 3 học phần)</t>
  </si>
  <si>
    <t>PED0105</t>
  </si>
  <si>
    <t>Giao tiếp kỹ thuật</t>
  </si>
  <si>
    <t>FIM0364</t>
  </si>
  <si>
    <t>Quản trị chất lượng</t>
  </si>
  <si>
    <t>MEC0106</t>
  </si>
  <si>
    <t>Hình họa và vẽ kỹ thuật</t>
  </si>
  <si>
    <t>TH</t>
  </si>
  <si>
    <t>MEC0204</t>
  </si>
  <si>
    <t>Khoa KT ô tô &amp; MĐL</t>
  </si>
  <si>
    <t>Cơ học vật liệu</t>
  </si>
  <si>
    <t>TN+BTL</t>
  </si>
  <si>
    <t xml:space="preserve"> FIM217</t>
  </si>
  <si>
    <t>Cơ sở quy hoạch - kiến trúc</t>
  </si>
  <si>
    <t>FIM219</t>
  </si>
  <si>
    <t>Kiến trúc dân dụng và công nghiệp</t>
  </si>
  <si>
    <t>FIM220</t>
  </si>
  <si>
    <t>FIM0461</t>
  </si>
  <si>
    <t>Hệ thống kỹ thuật trong công trình</t>
  </si>
  <si>
    <t>FIM416</t>
  </si>
  <si>
    <t>FIM0394</t>
  </si>
  <si>
    <t xml:space="preserve">Kết cấu bê tông cốt thép </t>
  </si>
  <si>
    <t>FIM0393</t>
  </si>
  <si>
    <t xml:space="preserve">Kết cấu thép </t>
  </si>
  <si>
    <t>FIM0396</t>
  </si>
  <si>
    <t>Ứng dụng tin học trong xây dựng</t>
  </si>
  <si>
    <t>Thiết kế kiến trúc</t>
  </si>
  <si>
    <t>FIM0467</t>
  </si>
  <si>
    <t>Máy thi công xây dựng</t>
  </si>
  <si>
    <t>FIM0464</t>
  </si>
  <si>
    <t>Thông gió</t>
  </si>
  <si>
    <t>FIM0465</t>
  </si>
  <si>
    <t>Quản lý dự án XD</t>
  </si>
  <si>
    <t>FIM0466</t>
  </si>
  <si>
    <t>Hư hỏng và sửa chữa công trình</t>
  </si>
  <si>
    <t>2. Khối kiến thức Chuyên ngành Xây dựng dân dụng và công nghiệp</t>
  </si>
  <si>
    <t xml:space="preserve">Kết cấu nhà bê tông cốt thép </t>
  </si>
  <si>
    <t>FIM0398</t>
  </si>
  <si>
    <t xml:space="preserve">Kết cấu nhà thép </t>
  </si>
  <si>
    <t xml:space="preserve">Thiết kế nhà bê tông cốt thép </t>
  </si>
  <si>
    <t>FIM0463</t>
  </si>
  <si>
    <t xml:space="preserve">Thiết kế nhà thép  </t>
  </si>
  <si>
    <t>FIM0460</t>
  </si>
  <si>
    <t>Kết cấu liên hợp thép - BT</t>
  </si>
  <si>
    <t>FIM0399</t>
  </si>
  <si>
    <t>Tổ chức thi công</t>
  </si>
  <si>
    <t>3. Khối kiến thức thực hành, thực tập và tốt nghiệp</t>
  </si>
  <si>
    <r>
      <t xml:space="preserve">ĐATN chuyên ngành XDDN &amp; CN </t>
    </r>
    <r>
      <rPr>
        <b/>
        <sz val="12"/>
        <rFont val="Times New Roman"/>
        <family val="1"/>
      </rPr>
      <t>hoặc tự chọn 2(chọn trong 5 học phần này để đủ 7 TC thay thế ĐATN chuyên ngành XDDN &amp;CN)</t>
    </r>
  </si>
  <si>
    <t>Cộng I + II</t>
  </si>
  <si>
    <t xml:space="preserve">Cộng (phần A được miễn hoặc quy đổi): </t>
  </si>
  <si>
    <t>HỌC KỲ 1</t>
  </si>
  <si>
    <t>TT</t>
  </si>
  <si>
    <t>Mã số HP</t>
  </si>
  <si>
    <t>HỌC KỲ 2</t>
  </si>
  <si>
    <t>HỌC KỲ 3</t>
  </si>
  <si>
    <t>HỌC KỲ 4</t>
  </si>
  <si>
    <r>
      <t xml:space="preserve">Tự chọn Kinh tế (Chọn 1 trong 2 học phần)   </t>
    </r>
    <r>
      <rPr>
        <i/>
        <sz val="12"/>
        <rFont val="Times New Roman"/>
        <family val="1"/>
      </rPr>
      <t> </t>
    </r>
  </si>
  <si>
    <t>A.  Học phần chuyển đổi (để đủ 150 tín chỉ)</t>
  </si>
  <si>
    <t>Tự chọn 1 (chọn 1 trong 2 học phần)</t>
  </si>
  <si>
    <t>B.   Văn bằng 2 xây dựng - 81 tín chỉ</t>
  </si>
  <si>
    <t>PHÂN KỲ CHƯƠNG TRÌNH ĐÀO TẠO NGÀNH KỸ THUẬT XÂY DỰNG               HỆ VB2</t>
  </si>
  <si>
    <t>FIM0376</t>
  </si>
  <si>
    <t>FIM0375</t>
  </si>
  <si>
    <t>FIM0374</t>
  </si>
  <si>
    <t>FIM0397</t>
  </si>
  <si>
    <t>FIM0468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</si>
</sst>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163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0B05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charset val="163"/>
      <scheme val="minor"/>
    </font>
    <font>
      <b/>
      <sz val="12"/>
      <name val="Times New Roman"/>
      <family val="1"/>
      <charset val="163"/>
    </font>
    <font>
      <b/>
      <i/>
      <sz val="12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3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5" fillId="0" borderId="0" xfId="0" applyFont="1" applyFill="1"/>
    <xf numFmtId="0" fontId="1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/>
    <xf numFmtId="0" fontId="20" fillId="0" borderId="0" xfId="0" applyFont="1" applyFill="1"/>
    <xf numFmtId="0" fontId="2" fillId="0" borderId="3" xfId="0" quotePrefix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9" xfId="0" applyFont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62" workbookViewId="0">
      <selection activeCell="B69" sqref="B69:B70"/>
    </sheetView>
  </sheetViews>
  <sheetFormatPr defaultRowHeight="15" x14ac:dyDescent="0.25"/>
  <cols>
    <col min="1" max="1" width="5.85546875" style="32" bestFit="1" customWidth="1"/>
    <col min="2" max="2" width="10.85546875" style="32" bestFit="1" customWidth="1"/>
    <col min="3" max="3" width="22.5703125" style="32" customWidth="1"/>
    <col min="4" max="4" width="7" style="37" bestFit="1" customWidth="1"/>
    <col min="5" max="5" width="7.7109375" style="37" bestFit="1" customWidth="1"/>
    <col min="6" max="6" width="8.42578125" style="32" bestFit="1" customWidth="1"/>
    <col min="7" max="7" width="18.42578125" style="32" customWidth="1"/>
    <col min="8" max="16384" width="9.140625" style="32"/>
  </cols>
  <sheetData>
    <row r="1" spans="1:8" ht="45" customHeight="1" x14ac:dyDescent="0.25">
      <c r="A1" s="57" t="s">
        <v>91</v>
      </c>
      <c r="B1" s="57"/>
      <c r="C1" s="57"/>
      <c r="D1" s="57"/>
      <c r="E1" s="57"/>
      <c r="F1" s="57"/>
      <c r="G1" s="57"/>
      <c r="H1" s="57"/>
    </row>
    <row r="2" spans="1:8" ht="47.25" x14ac:dyDescent="0.25">
      <c r="A2" s="1" t="s">
        <v>0</v>
      </c>
      <c r="B2" s="33" t="s">
        <v>92</v>
      </c>
      <c r="C2" s="33" t="s">
        <v>1</v>
      </c>
      <c r="D2" s="1" t="s">
        <v>2</v>
      </c>
      <c r="E2" s="1" t="s">
        <v>93</v>
      </c>
      <c r="F2" s="1" t="s">
        <v>94</v>
      </c>
      <c r="G2" s="1" t="s">
        <v>95</v>
      </c>
      <c r="H2" s="1" t="s">
        <v>3</v>
      </c>
    </row>
    <row r="3" spans="1:8" ht="26.25" customHeight="1" x14ac:dyDescent="0.25">
      <c r="A3" s="58" t="s">
        <v>184</v>
      </c>
      <c r="B3" s="58"/>
      <c r="C3" s="58"/>
      <c r="D3" s="58"/>
      <c r="E3" s="58"/>
      <c r="F3" s="58"/>
      <c r="G3" s="58"/>
      <c r="H3" s="58"/>
    </row>
    <row r="4" spans="1:8" ht="24" customHeight="1" x14ac:dyDescent="0.25">
      <c r="A4" s="54" t="s">
        <v>96</v>
      </c>
      <c r="B4" s="54"/>
      <c r="C4" s="54"/>
      <c r="D4" s="54"/>
      <c r="E4" s="54"/>
      <c r="F4" s="54"/>
      <c r="G4" s="54"/>
      <c r="H4" s="54"/>
    </row>
    <row r="5" spans="1:8" ht="15.75" x14ac:dyDescent="0.25">
      <c r="A5" s="8">
        <v>1</v>
      </c>
      <c r="B5" s="8" t="s">
        <v>97</v>
      </c>
      <c r="C5" s="9" t="s">
        <v>98</v>
      </c>
      <c r="D5" s="8">
        <v>3</v>
      </c>
      <c r="E5" s="8"/>
      <c r="F5" s="8"/>
      <c r="G5" s="55" t="s">
        <v>4</v>
      </c>
      <c r="H5" s="2"/>
    </row>
    <row r="6" spans="1:8" ht="31.5" x14ac:dyDescent="0.25">
      <c r="A6" s="8">
        <v>2</v>
      </c>
      <c r="B6" s="8" t="s">
        <v>99</v>
      </c>
      <c r="C6" s="9" t="s">
        <v>100</v>
      </c>
      <c r="D6" s="8">
        <v>2</v>
      </c>
      <c r="E6" s="8"/>
      <c r="F6" s="8"/>
      <c r="G6" s="55"/>
      <c r="H6" s="2"/>
    </row>
    <row r="7" spans="1:8" ht="31.5" x14ac:dyDescent="0.25">
      <c r="A7" s="8">
        <v>3</v>
      </c>
      <c r="B7" s="8" t="s">
        <v>101</v>
      </c>
      <c r="C7" s="9" t="s">
        <v>102</v>
      </c>
      <c r="D7" s="8">
        <v>2</v>
      </c>
      <c r="E7" s="8"/>
      <c r="F7" s="8"/>
      <c r="G7" s="55"/>
      <c r="H7" s="2"/>
    </row>
    <row r="8" spans="1:8" ht="31.5" x14ac:dyDescent="0.25">
      <c r="A8" s="8">
        <v>4</v>
      </c>
      <c r="B8" s="8" t="s">
        <v>103</v>
      </c>
      <c r="C8" s="9" t="s">
        <v>104</v>
      </c>
      <c r="D8" s="8">
        <v>2</v>
      </c>
      <c r="E8" s="8"/>
      <c r="F8" s="8"/>
      <c r="G8" s="55"/>
      <c r="H8" s="2"/>
    </row>
    <row r="9" spans="1:8" ht="15.75" x14ac:dyDescent="0.25">
      <c r="A9" s="8">
        <v>5</v>
      </c>
      <c r="B9" s="8" t="s">
        <v>5</v>
      </c>
      <c r="C9" s="9" t="s">
        <v>6</v>
      </c>
      <c r="D9" s="8">
        <v>2</v>
      </c>
      <c r="E9" s="8"/>
      <c r="F9" s="8"/>
      <c r="G9" s="55"/>
      <c r="H9" s="2"/>
    </row>
    <row r="10" spans="1:8" ht="31.5" x14ac:dyDescent="0.25">
      <c r="A10" s="8">
        <v>6</v>
      </c>
      <c r="B10" s="8" t="s">
        <v>23</v>
      </c>
      <c r="C10" s="9" t="s">
        <v>24</v>
      </c>
      <c r="D10" s="8">
        <v>2</v>
      </c>
      <c r="E10" s="8"/>
      <c r="F10" s="8"/>
      <c r="G10" s="8" t="s">
        <v>105</v>
      </c>
      <c r="H10" s="2"/>
    </row>
    <row r="11" spans="1:8" ht="31.5" x14ac:dyDescent="0.25">
      <c r="A11" s="8">
        <v>7</v>
      </c>
      <c r="B11" s="34" t="s">
        <v>106</v>
      </c>
      <c r="C11" s="9" t="s">
        <v>7</v>
      </c>
      <c r="D11" s="8">
        <v>2</v>
      </c>
      <c r="E11" s="8"/>
      <c r="F11" s="8"/>
      <c r="G11" s="9" t="s">
        <v>8</v>
      </c>
      <c r="H11" s="2"/>
    </row>
    <row r="12" spans="1:8" ht="31.5" x14ac:dyDescent="0.25">
      <c r="A12" s="8">
        <v>8</v>
      </c>
      <c r="B12" s="8" t="s">
        <v>9</v>
      </c>
      <c r="C12" s="28" t="s">
        <v>10</v>
      </c>
      <c r="D12" s="8">
        <v>4</v>
      </c>
      <c r="E12" s="8"/>
      <c r="F12" s="8"/>
      <c r="G12" s="8" t="s">
        <v>8</v>
      </c>
      <c r="H12" s="8"/>
    </row>
    <row r="13" spans="1:8" ht="15.75" x14ac:dyDescent="0.25">
      <c r="A13" s="8">
        <v>9</v>
      </c>
      <c r="B13" s="8" t="s">
        <v>108</v>
      </c>
      <c r="C13" s="9" t="s">
        <v>109</v>
      </c>
      <c r="D13" s="8">
        <v>3</v>
      </c>
      <c r="E13" s="8"/>
      <c r="F13" s="8"/>
      <c r="G13" s="55" t="s">
        <v>12</v>
      </c>
      <c r="H13" s="2"/>
    </row>
    <row r="14" spans="1:8" ht="15.75" x14ac:dyDescent="0.25">
      <c r="A14" s="8">
        <v>10</v>
      </c>
      <c r="B14" s="8" t="s">
        <v>110</v>
      </c>
      <c r="C14" s="9" t="s">
        <v>111</v>
      </c>
      <c r="D14" s="8">
        <v>3</v>
      </c>
      <c r="E14" s="8"/>
      <c r="F14" s="8"/>
      <c r="G14" s="55"/>
      <c r="H14" s="2"/>
    </row>
    <row r="15" spans="1:8" ht="15.75" x14ac:dyDescent="0.25">
      <c r="A15" s="8">
        <v>11</v>
      </c>
      <c r="B15" s="8" t="s">
        <v>112</v>
      </c>
      <c r="C15" s="9" t="s">
        <v>113</v>
      </c>
      <c r="D15" s="8">
        <v>3</v>
      </c>
      <c r="E15" s="8"/>
      <c r="F15" s="8"/>
      <c r="G15" s="55"/>
      <c r="H15" s="2"/>
    </row>
    <row r="16" spans="1:8" ht="15.75" x14ac:dyDescent="0.25">
      <c r="A16" s="8">
        <v>12</v>
      </c>
      <c r="B16" s="34" t="s">
        <v>15</v>
      </c>
      <c r="C16" s="9" t="s">
        <v>16</v>
      </c>
      <c r="D16" s="8">
        <v>3</v>
      </c>
      <c r="E16" s="8"/>
      <c r="F16" s="8"/>
      <c r="G16" s="55" t="s">
        <v>8</v>
      </c>
      <c r="H16" s="8" t="s">
        <v>17</v>
      </c>
    </row>
    <row r="17" spans="1:8" ht="31.5" x14ac:dyDescent="0.25">
      <c r="A17" s="8">
        <v>13</v>
      </c>
      <c r="B17" s="9" t="s">
        <v>114</v>
      </c>
      <c r="C17" s="9" t="s">
        <v>115</v>
      </c>
      <c r="D17" s="8"/>
      <c r="E17" s="8"/>
      <c r="F17" s="8"/>
      <c r="G17" s="55"/>
      <c r="H17" s="8"/>
    </row>
    <row r="18" spans="1:8" ht="63" x14ac:dyDescent="0.25">
      <c r="A18" s="8">
        <v>14</v>
      </c>
      <c r="B18" s="8"/>
      <c r="C18" s="29" t="s">
        <v>116</v>
      </c>
      <c r="D18" s="8"/>
      <c r="E18" s="8"/>
      <c r="F18" s="8"/>
      <c r="G18" s="55"/>
      <c r="H18" s="8"/>
    </row>
    <row r="19" spans="1:8" ht="31.5" x14ac:dyDescent="0.25">
      <c r="A19" s="8">
        <v>15</v>
      </c>
      <c r="B19" s="31" t="s">
        <v>117</v>
      </c>
      <c r="C19" s="31" t="s">
        <v>118</v>
      </c>
      <c r="D19" s="8"/>
      <c r="E19" s="8"/>
      <c r="F19" s="8"/>
      <c r="G19" s="55"/>
      <c r="H19" s="8"/>
    </row>
    <row r="20" spans="1:8" ht="31.5" x14ac:dyDescent="0.25">
      <c r="A20" s="8">
        <v>16</v>
      </c>
      <c r="B20" s="31" t="s">
        <v>119</v>
      </c>
      <c r="C20" s="31" t="s">
        <v>120</v>
      </c>
      <c r="D20" s="8"/>
      <c r="E20" s="8"/>
      <c r="F20" s="8"/>
      <c r="G20" s="55"/>
      <c r="H20" s="8"/>
    </row>
    <row r="21" spans="1:8" ht="15.75" x14ac:dyDescent="0.25">
      <c r="A21" s="8">
        <v>9</v>
      </c>
      <c r="B21" s="34" t="s">
        <v>107</v>
      </c>
      <c r="C21" s="9" t="s">
        <v>11</v>
      </c>
      <c r="D21" s="8">
        <v>3</v>
      </c>
      <c r="E21" s="8"/>
      <c r="F21" s="8"/>
      <c r="G21" s="55" t="s">
        <v>8</v>
      </c>
      <c r="H21" s="2"/>
    </row>
    <row r="22" spans="1:8" ht="15.75" x14ac:dyDescent="0.25">
      <c r="A22" s="8">
        <v>13</v>
      </c>
      <c r="B22" s="34" t="s">
        <v>13</v>
      </c>
      <c r="C22" s="9" t="s">
        <v>14</v>
      </c>
      <c r="D22" s="8">
        <v>3</v>
      </c>
      <c r="E22" s="8"/>
      <c r="F22" s="8"/>
      <c r="G22" s="55"/>
      <c r="H22" s="8" t="s">
        <v>17</v>
      </c>
    </row>
    <row r="23" spans="1:8" ht="15.75" x14ac:dyDescent="0.25">
      <c r="A23" s="8">
        <v>17</v>
      </c>
      <c r="B23" s="8" t="s">
        <v>121</v>
      </c>
      <c r="C23" s="9" t="s">
        <v>122</v>
      </c>
      <c r="D23" s="8">
        <v>3</v>
      </c>
      <c r="E23" s="8"/>
      <c r="F23" s="8"/>
      <c r="G23" s="8" t="s">
        <v>123</v>
      </c>
      <c r="H23" s="8"/>
    </row>
    <row r="24" spans="1:8" ht="15.75" x14ac:dyDescent="0.25">
      <c r="A24" s="8">
        <v>18</v>
      </c>
      <c r="B24" s="8"/>
      <c r="C24" s="9" t="s">
        <v>19</v>
      </c>
      <c r="D24" s="8"/>
      <c r="E24" s="8"/>
      <c r="F24" s="8"/>
      <c r="G24" s="8" t="s">
        <v>124</v>
      </c>
      <c r="H24" s="8"/>
    </row>
    <row r="25" spans="1:8" ht="15.75" customHeight="1" x14ac:dyDescent="0.25">
      <c r="A25" s="8">
        <v>19</v>
      </c>
      <c r="B25" s="46" t="s">
        <v>125</v>
      </c>
      <c r="C25" s="9" t="s">
        <v>126</v>
      </c>
      <c r="D25" s="46">
        <v>2</v>
      </c>
      <c r="E25" s="1"/>
      <c r="F25" s="1"/>
      <c r="G25" s="8" t="s">
        <v>8</v>
      </c>
      <c r="H25" s="8"/>
    </row>
    <row r="26" spans="1:8" ht="17.25" x14ac:dyDescent="0.25">
      <c r="A26" s="8">
        <v>20</v>
      </c>
      <c r="B26" s="56" t="s">
        <v>127</v>
      </c>
      <c r="C26" s="56"/>
      <c r="D26" s="35">
        <v>2</v>
      </c>
      <c r="E26" s="1"/>
      <c r="F26" s="1"/>
      <c r="G26" s="1"/>
      <c r="H26" s="9"/>
    </row>
    <row r="27" spans="1:8" ht="31.5" x14ac:dyDescent="0.25">
      <c r="A27" s="30">
        <v>20.100000000000001</v>
      </c>
      <c r="B27" s="30" t="s">
        <v>26</v>
      </c>
      <c r="C27" s="31" t="s">
        <v>27</v>
      </c>
      <c r="D27" s="5" t="s">
        <v>28</v>
      </c>
      <c r="E27" s="30"/>
      <c r="F27" s="30"/>
      <c r="G27" s="30" t="s">
        <v>18</v>
      </c>
      <c r="H27" s="30"/>
    </row>
    <row r="28" spans="1:8" ht="15.75" x14ac:dyDescent="0.25">
      <c r="A28" s="30">
        <v>20.2</v>
      </c>
      <c r="B28" s="30" t="s">
        <v>29</v>
      </c>
      <c r="C28" s="31" t="s">
        <v>30</v>
      </c>
      <c r="D28" s="5" t="s">
        <v>28</v>
      </c>
      <c r="E28" s="30"/>
      <c r="F28" s="30"/>
      <c r="G28" s="53" t="s">
        <v>31</v>
      </c>
      <c r="H28" s="30"/>
    </row>
    <row r="29" spans="1:8" ht="15.75" x14ac:dyDescent="0.25">
      <c r="A29" s="30">
        <v>20.3</v>
      </c>
      <c r="B29" s="36" t="s">
        <v>128</v>
      </c>
      <c r="C29" s="31" t="s">
        <v>129</v>
      </c>
      <c r="D29" s="5" t="s">
        <v>28</v>
      </c>
      <c r="E29" s="30"/>
      <c r="F29" s="30"/>
      <c r="G29" s="53"/>
      <c r="H29" s="30"/>
    </row>
    <row r="30" spans="1:8" ht="17.25" x14ac:dyDescent="0.25">
      <c r="A30" s="8">
        <v>21</v>
      </c>
      <c r="B30" s="56" t="s">
        <v>183</v>
      </c>
      <c r="C30" s="56"/>
      <c r="D30" s="29">
        <v>2</v>
      </c>
      <c r="E30" s="40"/>
      <c r="F30" s="1"/>
      <c r="G30" s="8"/>
      <c r="H30" s="30"/>
    </row>
    <row r="31" spans="1:8" ht="31.5" x14ac:dyDescent="0.25">
      <c r="A31" s="30">
        <v>21.1</v>
      </c>
      <c r="B31" s="30" t="s">
        <v>21</v>
      </c>
      <c r="C31" s="31" t="s">
        <v>22</v>
      </c>
      <c r="D31" s="5" t="s">
        <v>28</v>
      </c>
      <c r="E31" s="5"/>
      <c r="F31" s="5"/>
      <c r="G31" s="53" t="s">
        <v>105</v>
      </c>
      <c r="H31" s="30"/>
    </row>
    <row r="32" spans="1:8" ht="33" x14ac:dyDescent="0.25">
      <c r="A32" s="30">
        <v>21.2</v>
      </c>
      <c r="B32" s="38" t="s">
        <v>130</v>
      </c>
      <c r="C32" s="31" t="s">
        <v>131</v>
      </c>
      <c r="D32" s="5" t="s">
        <v>28</v>
      </c>
      <c r="E32" s="5"/>
      <c r="F32" s="5"/>
      <c r="G32" s="53"/>
      <c r="H32" s="30"/>
    </row>
    <row r="33" spans="1:8" ht="15.75" x14ac:dyDescent="0.25">
      <c r="A33" s="8"/>
      <c r="B33" s="54" t="s">
        <v>25</v>
      </c>
      <c r="C33" s="54"/>
      <c r="D33" s="1">
        <f>SUM(D5:D25)+D26+D30</f>
        <v>46</v>
      </c>
      <c r="E33" s="1"/>
      <c r="F33" s="1"/>
      <c r="G33" s="8"/>
      <c r="H33" s="9"/>
    </row>
    <row r="34" spans="1:8" ht="15.75" x14ac:dyDescent="0.25">
      <c r="A34" s="54" t="s">
        <v>32</v>
      </c>
      <c r="B34" s="54"/>
      <c r="C34" s="54"/>
      <c r="D34" s="54"/>
      <c r="E34" s="54"/>
      <c r="F34" s="54"/>
      <c r="G34" s="54"/>
      <c r="H34" s="54"/>
    </row>
    <row r="35" spans="1:8" ht="31.5" x14ac:dyDescent="0.25">
      <c r="A35" s="8">
        <v>59</v>
      </c>
      <c r="B35" s="8" t="s">
        <v>39</v>
      </c>
      <c r="C35" s="7" t="s">
        <v>40</v>
      </c>
      <c r="D35" s="8">
        <v>2</v>
      </c>
      <c r="E35" s="8"/>
      <c r="F35" s="8"/>
      <c r="G35" s="8" t="s">
        <v>18</v>
      </c>
      <c r="H35" s="8"/>
    </row>
    <row r="36" spans="1:8" ht="31.5" x14ac:dyDescent="0.25">
      <c r="A36" s="8">
        <v>23</v>
      </c>
      <c r="B36" s="2" t="s">
        <v>135</v>
      </c>
      <c r="C36" s="7" t="s">
        <v>35</v>
      </c>
      <c r="D36" s="2">
        <v>2</v>
      </c>
      <c r="E36" s="2"/>
      <c r="F36" s="2"/>
      <c r="G36" s="9" t="s">
        <v>136</v>
      </c>
      <c r="H36" s="2"/>
    </row>
    <row r="37" spans="1:8" ht="31.5" x14ac:dyDescent="0.25">
      <c r="A37" s="8">
        <v>24</v>
      </c>
      <c r="B37" s="2" t="s">
        <v>36</v>
      </c>
      <c r="C37" s="7" t="s">
        <v>37</v>
      </c>
      <c r="D37" s="2">
        <v>2</v>
      </c>
      <c r="E37" s="2"/>
      <c r="F37" s="2"/>
      <c r="G37" s="9" t="s">
        <v>136</v>
      </c>
      <c r="H37" s="2"/>
    </row>
    <row r="38" spans="1:8" ht="31.5" x14ac:dyDescent="0.25">
      <c r="A38" s="8">
        <v>25</v>
      </c>
      <c r="B38" s="2" t="s">
        <v>38</v>
      </c>
      <c r="C38" s="7" t="s">
        <v>137</v>
      </c>
      <c r="D38" s="2">
        <v>3</v>
      </c>
      <c r="E38" s="2"/>
      <c r="F38" s="2"/>
      <c r="G38" s="8" t="s">
        <v>34</v>
      </c>
      <c r="H38" s="7" t="s">
        <v>138</v>
      </c>
    </row>
    <row r="39" spans="1:8" ht="31.5" x14ac:dyDescent="0.25">
      <c r="A39" s="8">
        <v>34</v>
      </c>
      <c r="B39" s="8" t="s">
        <v>144</v>
      </c>
      <c r="C39" s="9" t="s">
        <v>145</v>
      </c>
      <c r="D39" s="8">
        <v>3</v>
      </c>
      <c r="E39" s="8">
        <v>45</v>
      </c>
      <c r="F39" s="8"/>
      <c r="G39" s="8" t="s">
        <v>18</v>
      </c>
      <c r="H39" s="8"/>
    </row>
    <row r="40" spans="1:8" ht="31.5" x14ac:dyDescent="0.25">
      <c r="A40" s="8">
        <v>51</v>
      </c>
      <c r="B40" s="8" t="s">
        <v>169</v>
      </c>
      <c r="C40" s="9" t="s">
        <v>170</v>
      </c>
      <c r="D40" s="8">
        <v>2</v>
      </c>
      <c r="E40" s="8">
        <v>30</v>
      </c>
      <c r="F40" s="8"/>
      <c r="G40" s="48"/>
      <c r="H40" s="8"/>
    </row>
    <row r="41" spans="1:8" ht="15.75" x14ac:dyDescent="0.25">
      <c r="A41" s="8">
        <v>12</v>
      </c>
      <c r="B41" s="2" t="s">
        <v>132</v>
      </c>
      <c r="C41" s="7" t="s">
        <v>133</v>
      </c>
      <c r="D41" s="2">
        <v>3</v>
      </c>
      <c r="E41" s="2"/>
      <c r="F41" s="2"/>
      <c r="G41" s="8" t="s">
        <v>34</v>
      </c>
      <c r="H41" s="2" t="s">
        <v>134</v>
      </c>
    </row>
    <row r="42" spans="1:8" ht="15.75" x14ac:dyDescent="0.25">
      <c r="A42" s="46"/>
      <c r="B42" s="8" t="s">
        <v>154</v>
      </c>
      <c r="C42" s="9" t="s">
        <v>155</v>
      </c>
      <c r="D42" s="51">
        <v>2</v>
      </c>
      <c r="E42" s="50">
        <v>30</v>
      </c>
      <c r="F42" s="8"/>
      <c r="G42" s="61" t="s">
        <v>18</v>
      </c>
      <c r="H42" s="2"/>
    </row>
    <row r="43" spans="1:8" ht="15.75" x14ac:dyDescent="0.25">
      <c r="A43" s="46"/>
      <c r="B43" s="8" t="s">
        <v>158</v>
      </c>
      <c r="C43" s="9" t="s">
        <v>159</v>
      </c>
      <c r="D43" s="51">
        <v>2</v>
      </c>
      <c r="E43" s="51">
        <v>30</v>
      </c>
      <c r="F43" s="5"/>
      <c r="G43" s="62"/>
      <c r="H43" s="5"/>
    </row>
    <row r="44" spans="1:8" ht="31.5" x14ac:dyDescent="0.25">
      <c r="A44" s="8">
        <v>46</v>
      </c>
      <c r="B44" s="8"/>
      <c r="C44" s="13" t="s">
        <v>185</v>
      </c>
      <c r="D44" s="1">
        <v>2</v>
      </c>
      <c r="E44" s="1"/>
      <c r="F44" s="1"/>
      <c r="G44" s="8"/>
      <c r="H44" s="1"/>
    </row>
    <row r="45" spans="1:8" ht="15.75" x14ac:dyDescent="0.25">
      <c r="A45" s="30">
        <v>46.1</v>
      </c>
      <c r="B45" s="8" t="s">
        <v>156</v>
      </c>
      <c r="C45" s="31" t="s">
        <v>157</v>
      </c>
      <c r="D45" s="5" t="s">
        <v>28</v>
      </c>
      <c r="E45" s="5">
        <v>30</v>
      </c>
      <c r="F45" s="5"/>
      <c r="G45" s="47" t="s">
        <v>18</v>
      </c>
      <c r="H45" s="5"/>
    </row>
    <row r="46" spans="1:8" ht="31.5" x14ac:dyDescent="0.25">
      <c r="A46" s="30">
        <v>46.2</v>
      </c>
      <c r="B46" s="8" t="s">
        <v>160</v>
      </c>
      <c r="C46" s="31" t="s">
        <v>161</v>
      </c>
      <c r="D46" s="5" t="s">
        <v>28</v>
      </c>
      <c r="E46" s="5">
        <v>30</v>
      </c>
      <c r="F46" s="5"/>
      <c r="G46" s="49"/>
      <c r="H46" s="5"/>
    </row>
    <row r="47" spans="1:8" ht="15.75" x14ac:dyDescent="0.25">
      <c r="A47" s="8"/>
      <c r="B47" s="54" t="s">
        <v>25</v>
      </c>
      <c r="C47" s="54"/>
      <c r="D47" s="1">
        <f>SUM(D35:D44)</f>
        <v>23</v>
      </c>
      <c r="E47" s="1"/>
      <c r="F47" s="1"/>
      <c r="G47" s="8"/>
      <c r="H47" s="9"/>
    </row>
    <row r="48" spans="1:8" ht="15.75" x14ac:dyDescent="0.25">
      <c r="A48" s="45" t="s">
        <v>176</v>
      </c>
      <c r="B48" s="45"/>
      <c r="C48" s="45"/>
      <c r="D48" s="39">
        <f>D33+D47</f>
        <v>69</v>
      </c>
      <c r="E48" s="40"/>
      <c r="F48" s="40"/>
      <c r="G48" s="44"/>
      <c r="H48" s="41"/>
    </row>
    <row r="49" spans="1:9" ht="15.75" x14ac:dyDescent="0.25">
      <c r="A49" s="8"/>
      <c r="B49" s="1"/>
      <c r="C49" s="1"/>
      <c r="D49" s="1"/>
      <c r="E49" s="1"/>
      <c r="F49" s="1"/>
      <c r="G49" s="8"/>
      <c r="H49" s="9"/>
    </row>
    <row r="50" spans="1:9" ht="30" customHeight="1" x14ac:dyDescent="0.25">
      <c r="A50" s="64" t="s">
        <v>186</v>
      </c>
      <c r="B50" s="64"/>
      <c r="C50" s="64"/>
      <c r="D50" s="64"/>
      <c r="E50" s="64"/>
      <c r="F50" s="64"/>
      <c r="G50" s="64"/>
      <c r="H50" s="41"/>
      <c r="I50" s="42"/>
    </row>
    <row r="51" spans="1:9" ht="15.75" x14ac:dyDescent="0.25">
      <c r="A51" s="65" t="s">
        <v>33</v>
      </c>
      <c r="B51" s="65"/>
      <c r="C51" s="65"/>
      <c r="D51" s="65"/>
      <c r="E51" s="65"/>
      <c r="F51" s="65"/>
      <c r="G51" s="65"/>
      <c r="H51" s="9"/>
    </row>
    <row r="52" spans="1:9" ht="15.75" x14ac:dyDescent="0.25">
      <c r="A52" s="8">
        <v>26</v>
      </c>
      <c r="B52" s="8" t="s">
        <v>42</v>
      </c>
      <c r="C52" s="9" t="s">
        <v>43</v>
      </c>
      <c r="D52" s="8">
        <v>3</v>
      </c>
      <c r="E52" s="8">
        <v>35</v>
      </c>
      <c r="F52" s="8">
        <v>10</v>
      </c>
      <c r="G52" s="61" t="s">
        <v>18</v>
      </c>
      <c r="H52" s="8"/>
    </row>
    <row r="53" spans="1:9" ht="15.75" x14ac:dyDescent="0.25">
      <c r="A53" s="8">
        <v>27</v>
      </c>
      <c r="B53" s="8" t="s">
        <v>49</v>
      </c>
      <c r="C53" s="9" t="s">
        <v>50</v>
      </c>
      <c r="D53" s="8">
        <v>2</v>
      </c>
      <c r="E53" s="8">
        <v>30</v>
      </c>
      <c r="F53" s="8"/>
      <c r="G53" s="63"/>
      <c r="H53" s="8"/>
    </row>
    <row r="54" spans="1:9" ht="15.75" x14ac:dyDescent="0.25">
      <c r="A54" s="8">
        <v>28</v>
      </c>
      <c r="B54" s="8" t="s">
        <v>56</v>
      </c>
      <c r="C54" s="9" t="s">
        <v>57</v>
      </c>
      <c r="D54" s="8">
        <v>3</v>
      </c>
      <c r="E54" s="8">
        <v>45</v>
      </c>
      <c r="F54" s="8"/>
      <c r="G54" s="63"/>
      <c r="H54" s="8"/>
    </row>
    <row r="55" spans="1:9" ht="15.75" x14ac:dyDescent="0.25">
      <c r="A55" s="8">
        <v>29</v>
      </c>
      <c r="B55" s="8" t="s">
        <v>58</v>
      </c>
      <c r="C55" s="9" t="s">
        <v>59</v>
      </c>
      <c r="D55" s="8">
        <v>3</v>
      </c>
      <c r="E55" s="8">
        <v>45</v>
      </c>
      <c r="F55" s="8"/>
      <c r="G55" s="63"/>
      <c r="H55" s="8"/>
    </row>
    <row r="56" spans="1:9" ht="31.5" x14ac:dyDescent="0.25">
      <c r="A56" s="9">
        <v>30</v>
      </c>
      <c r="B56" s="9" t="s">
        <v>139</v>
      </c>
      <c r="C56" s="9" t="s">
        <v>140</v>
      </c>
      <c r="D56" s="8">
        <v>2</v>
      </c>
      <c r="E56" s="8">
        <v>30</v>
      </c>
      <c r="F56" s="9"/>
      <c r="G56" s="63"/>
      <c r="H56" s="9"/>
    </row>
    <row r="57" spans="1:9" ht="31.5" x14ac:dyDescent="0.25">
      <c r="A57" s="8">
        <v>31</v>
      </c>
      <c r="B57" s="8" t="s">
        <v>141</v>
      </c>
      <c r="C57" s="9" t="s">
        <v>142</v>
      </c>
      <c r="D57" s="8">
        <v>2</v>
      </c>
      <c r="E57" s="8">
        <v>30</v>
      </c>
      <c r="F57" s="8"/>
      <c r="G57" s="63"/>
      <c r="H57" s="8"/>
    </row>
    <row r="58" spans="1:9" ht="15.75" x14ac:dyDescent="0.25">
      <c r="A58" s="8">
        <v>32</v>
      </c>
      <c r="B58" s="8" t="s">
        <v>51</v>
      </c>
      <c r="C58" s="9" t="s">
        <v>52</v>
      </c>
      <c r="D58" s="8">
        <v>2</v>
      </c>
      <c r="E58" s="8">
        <v>30</v>
      </c>
      <c r="F58" s="8"/>
      <c r="G58" s="63"/>
      <c r="H58" s="8"/>
    </row>
    <row r="59" spans="1:9" ht="15.75" x14ac:dyDescent="0.25">
      <c r="A59" s="9">
        <v>33</v>
      </c>
      <c r="B59" s="9" t="s">
        <v>143</v>
      </c>
      <c r="C59" s="9" t="s">
        <v>55</v>
      </c>
      <c r="D59" s="8">
        <v>2</v>
      </c>
      <c r="E59" s="8">
        <v>30</v>
      </c>
      <c r="F59" s="9"/>
      <c r="G59" s="63"/>
      <c r="H59" s="9"/>
    </row>
    <row r="60" spans="1:9" ht="15.75" x14ac:dyDescent="0.25">
      <c r="A60" s="8">
        <v>35</v>
      </c>
      <c r="B60" s="8" t="s">
        <v>44</v>
      </c>
      <c r="C60" s="9" t="s">
        <v>45</v>
      </c>
      <c r="D60" s="8">
        <v>3</v>
      </c>
      <c r="E60" s="8">
        <v>45</v>
      </c>
      <c r="F60" s="8"/>
      <c r="G60" s="63"/>
      <c r="H60" s="8"/>
    </row>
    <row r="61" spans="1:9" ht="15.75" x14ac:dyDescent="0.25">
      <c r="A61" s="8">
        <v>36</v>
      </c>
      <c r="B61" s="8" t="s">
        <v>146</v>
      </c>
      <c r="C61" s="9" t="s">
        <v>46</v>
      </c>
      <c r="D61" s="8">
        <v>2</v>
      </c>
      <c r="E61" s="8">
        <v>30</v>
      </c>
      <c r="F61" s="8"/>
      <c r="G61" s="63"/>
      <c r="H61" s="8"/>
    </row>
    <row r="62" spans="1:9" ht="15.75" x14ac:dyDescent="0.25">
      <c r="A62" s="8">
        <v>37</v>
      </c>
      <c r="B62" s="8" t="s">
        <v>62</v>
      </c>
      <c r="C62" s="9" t="s">
        <v>63</v>
      </c>
      <c r="D62" s="8">
        <v>3</v>
      </c>
      <c r="E62" s="8">
        <v>45</v>
      </c>
      <c r="F62" s="8"/>
      <c r="G62" s="63"/>
      <c r="H62" s="8"/>
    </row>
    <row r="63" spans="1:9" ht="31.5" x14ac:dyDescent="0.25">
      <c r="A63" s="8">
        <v>38</v>
      </c>
      <c r="B63" s="8" t="s">
        <v>147</v>
      </c>
      <c r="C63" s="9" t="s">
        <v>148</v>
      </c>
      <c r="D63" s="8">
        <v>3</v>
      </c>
      <c r="E63" s="8">
        <v>45</v>
      </c>
      <c r="F63" s="8"/>
      <c r="G63" s="63"/>
      <c r="H63" s="8"/>
    </row>
    <row r="64" spans="1:9" ht="15.75" x14ac:dyDescent="0.25">
      <c r="A64" s="8">
        <v>39</v>
      </c>
      <c r="B64" s="8" t="s">
        <v>149</v>
      </c>
      <c r="C64" s="9" t="s">
        <v>150</v>
      </c>
      <c r="D64" s="8">
        <v>3</v>
      </c>
      <c r="E64" s="8">
        <v>45</v>
      </c>
      <c r="F64" s="8"/>
      <c r="G64" s="63"/>
      <c r="H64" s="8"/>
    </row>
    <row r="65" spans="1:8" ht="31.5" x14ac:dyDescent="0.25">
      <c r="A65" s="8">
        <v>40</v>
      </c>
      <c r="B65" s="8" t="s">
        <v>151</v>
      </c>
      <c r="C65" s="9" t="s">
        <v>152</v>
      </c>
      <c r="D65" s="8">
        <v>3</v>
      </c>
      <c r="E65" s="8">
        <v>30</v>
      </c>
      <c r="F65" s="8">
        <v>15</v>
      </c>
      <c r="G65" s="63"/>
      <c r="H65" s="8"/>
    </row>
    <row r="66" spans="1:8" ht="15.75" x14ac:dyDescent="0.25">
      <c r="A66" s="8">
        <v>41</v>
      </c>
      <c r="B66" s="8" t="s">
        <v>47</v>
      </c>
      <c r="C66" s="9" t="s">
        <v>48</v>
      </c>
      <c r="D66" s="8">
        <v>2</v>
      </c>
      <c r="E66" s="8">
        <v>30</v>
      </c>
      <c r="F66" s="8"/>
      <c r="G66" s="63"/>
      <c r="H66" s="8"/>
    </row>
    <row r="67" spans="1:8" ht="15.75" x14ac:dyDescent="0.25">
      <c r="A67" s="8">
        <v>42</v>
      </c>
      <c r="B67" s="8" t="s">
        <v>72</v>
      </c>
      <c r="C67" s="9" t="s">
        <v>73</v>
      </c>
      <c r="D67" s="8">
        <v>3</v>
      </c>
      <c r="E67" s="8">
        <v>45</v>
      </c>
      <c r="F67" s="8"/>
      <c r="G67" s="63"/>
      <c r="H67" s="8"/>
    </row>
    <row r="68" spans="1:8" ht="15.75" x14ac:dyDescent="0.25">
      <c r="A68" s="8">
        <v>43</v>
      </c>
      <c r="B68" s="71" t="s">
        <v>188</v>
      </c>
      <c r="C68" s="7" t="s">
        <v>153</v>
      </c>
      <c r="D68" s="8">
        <v>3</v>
      </c>
      <c r="E68" s="8">
        <v>15</v>
      </c>
      <c r="F68" s="8">
        <v>30</v>
      </c>
      <c r="G68" s="63"/>
      <c r="H68" s="8"/>
    </row>
    <row r="69" spans="1:8" ht="32.25" thickBot="1" x14ac:dyDescent="0.3">
      <c r="A69" s="8">
        <v>44</v>
      </c>
      <c r="B69" s="72" t="s">
        <v>189</v>
      </c>
      <c r="C69" s="9" t="s">
        <v>41</v>
      </c>
      <c r="D69" s="8">
        <v>2</v>
      </c>
      <c r="E69" s="8"/>
      <c r="F69" s="8">
        <v>30</v>
      </c>
      <c r="G69" s="63"/>
      <c r="H69" s="8"/>
    </row>
    <row r="70" spans="1:8" ht="32.25" thickBot="1" x14ac:dyDescent="0.3">
      <c r="A70" s="8">
        <v>45</v>
      </c>
      <c r="B70" s="72" t="s">
        <v>190</v>
      </c>
      <c r="C70" s="9" t="s">
        <v>74</v>
      </c>
      <c r="D70" s="8">
        <v>2</v>
      </c>
      <c r="E70" s="8"/>
      <c r="F70" s="8">
        <v>30</v>
      </c>
      <c r="G70" s="62"/>
      <c r="H70" s="8"/>
    </row>
    <row r="71" spans="1:8" ht="15.75" x14ac:dyDescent="0.25">
      <c r="A71" s="8"/>
      <c r="B71" s="8"/>
      <c r="C71" s="1" t="s">
        <v>25</v>
      </c>
      <c r="D71" s="1">
        <f>SUM(D52:D70)</f>
        <v>48</v>
      </c>
      <c r="E71" s="1"/>
      <c r="F71" s="1"/>
      <c r="G71" s="8"/>
      <c r="H71" s="9"/>
    </row>
    <row r="72" spans="1:8" ht="15.75" x14ac:dyDescent="0.25">
      <c r="A72" s="60" t="s">
        <v>162</v>
      </c>
      <c r="B72" s="60"/>
      <c r="C72" s="60"/>
      <c r="D72" s="60"/>
      <c r="E72" s="60"/>
      <c r="F72" s="60"/>
      <c r="G72" s="60"/>
      <c r="H72" s="60"/>
    </row>
    <row r="73" spans="1:8" ht="31.5" x14ac:dyDescent="0.25">
      <c r="A73" s="8">
        <v>47</v>
      </c>
      <c r="B73" s="71" t="s">
        <v>191</v>
      </c>
      <c r="C73" s="9" t="s">
        <v>163</v>
      </c>
      <c r="D73" s="8">
        <v>3</v>
      </c>
      <c r="E73" s="8">
        <v>45</v>
      </c>
      <c r="F73" s="8"/>
      <c r="G73" s="47" t="s">
        <v>18</v>
      </c>
      <c r="H73" s="8"/>
    </row>
    <row r="74" spans="1:8" ht="15.75" x14ac:dyDescent="0.25">
      <c r="A74" s="8">
        <v>48</v>
      </c>
      <c r="B74" s="8" t="s">
        <v>164</v>
      </c>
      <c r="C74" s="9" t="s">
        <v>165</v>
      </c>
      <c r="D74" s="8">
        <v>2</v>
      </c>
      <c r="E74" s="8">
        <v>30</v>
      </c>
      <c r="F74" s="8"/>
      <c r="G74" s="48"/>
      <c r="H74" s="8"/>
    </row>
    <row r="75" spans="1:8" ht="31.5" x14ac:dyDescent="0.25">
      <c r="A75" s="8">
        <v>49</v>
      </c>
      <c r="B75" s="8" t="s">
        <v>192</v>
      </c>
      <c r="C75" s="9" t="s">
        <v>166</v>
      </c>
      <c r="D75" s="8">
        <v>2</v>
      </c>
      <c r="E75" s="8">
        <v>10</v>
      </c>
      <c r="F75" s="8">
        <v>20</v>
      </c>
      <c r="G75" s="48"/>
      <c r="H75" s="8"/>
    </row>
    <row r="76" spans="1:8" ht="15.75" x14ac:dyDescent="0.25">
      <c r="A76" s="8">
        <v>50</v>
      </c>
      <c r="B76" s="8" t="s">
        <v>167</v>
      </c>
      <c r="C76" s="9" t="s">
        <v>168</v>
      </c>
      <c r="D76" s="8">
        <v>2</v>
      </c>
      <c r="E76" s="8">
        <v>10</v>
      </c>
      <c r="F76" s="8">
        <v>20</v>
      </c>
      <c r="G76" s="48"/>
      <c r="H76" s="8"/>
    </row>
    <row r="77" spans="1:8" ht="15.75" x14ac:dyDescent="0.25">
      <c r="A77" s="8">
        <v>52</v>
      </c>
      <c r="B77" s="8" t="s">
        <v>68</v>
      </c>
      <c r="C77" s="9" t="s">
        <v>69</v>
      </c>
      <c r="D77" s="8">
        <v>4</v>
      </c>
      <c r="E77" s="8">
        <v>60</v>
      </c>
      <c r="F77" s="8"/>
      <c r="G77" s="48"/>
      <c r="H77" s="8"/>
    </row>
    <row r="78" spans="1:8" ht="15.75" x14ac:dyDescent="0.25">
      <c r="A78" s="8">
        <v>53</v>
      </c>
      <c r="B78" s="8" t="s">
        <v>171</v>
      </c>
      <c r="C78" s="9" t="s">
        <v>172</v>
      </c>
      <c r="D78" s="8">
        <v>3</v>
      </c>
      <c r="E78" s="8">
        <v>45</v>
      </c>
      <c r="F78" s="8"/>
      <c r="G78" s="48"/>
      <c r="H78" s="8"/>
    </row>
    <row r="79" spans="1:8" ht="15.75" x14ac:dyDescent="0.25">
      <c r="A79" s="8">
        <v>54</v>
      </c>
      <c r="B79" s="8" t="s">
        <v>70</v>
      </c>
      <c r="C79" s="9" t="s">
        <v>71</v>
      </c>
      <c r="D79" s="8">
        <v>1</v>
      </c>
      <c r="E79" s="8"/>
      <c r="F79" s="8"/>
      <c r="G79" s="48"/>
      <c r="H79" s="8"/>
    </row>
    <row r="80" spans="1:8" ht="31.5" x14ac:dyDescent="0.25">
      <c r="A80" s="8">
        <v>55</v>
      </c>
      <c r="B80" s="8" t="s">
        <v>60</v>
      </c>
      <c r="C80" s="9" t="s">
        <v>61</v>
      </c>
      <c r="D80" s="8">
        <v>1</v>
      </c>
      <c r="E80" s="8"/>
      <c r="F80" s="8"/>
      <c r="G80" s="48"/>
      <c r="H80" s="8"/>
    </row>
    <row r="81" spans="1:8" ht="15.75" x14ac:dyDescent="0.25">
      <c r="A81" s="8">
        <v>56</v>
      </c>
      <c r="B81" s="8" t="s">
        <v>64</v>
      </c>
      <c r="C81" s="9" t="s">
        <v>65</v>
      </c>
      <c r="D81" s="8">
        <v>1</v>
      </c>
      <c r="E81" s="8"/>
      <c r="F81" s="8"/>
      <c r="G81" s="48"/>
      <c r="H81" s="8"/>
    </row>
    <row r="82" spans="1:8" ht="15.75" x14ac:dyDescent="0.25">
      <c r="A82" s="8">
        <v>57</v>
      </c>
      <c r="B82" s="8" t="s">
        <v>66</v>
      </c>
      <c r="C82" s="9" t="s">
        <v>67</v>
      </c>
      <c r="D82" s="8">
        <v>1</v>
      </c>
      <c r="E82" s="8"/>
      <c r="F82" s="8"/>
      <c r="G82" s="49"/>
      <c r="H82" s="8"/>
    </row>
    <row r="83" spans="1:8" ht="15.75" x14ac:dyDescent="0.25">
      <c r="A83" s="8"/>
      <c r="B83" s="8"/>
      <c r="C83" s="1" t="s">
        <v>25</v>
      </c>
      <c r="D83" s="1">
        <f>SUM(D73:D82)</f>
        <v>20</v>
      </c>
      <c r="E83" s="8"/>
      <c r="F83" s="8"/>
      <c r="G83" s="1"/>
      <c r="H83" s="8"/>
    </row>
    <row r="84" spans="1:8" ht="15.75" x14ac:dyDescent="0.25">
      <c r="A84" s="60" t="s">
        <v>173</v>
      </c>
      <c r="B84" s="60"/>
      <c r="C84" s="60"/>
      <c r="D84" s="60"/>
      <c r="E84" s="60"/>
      <c r="F84" s="60"/>
      <c r="G84" s="60"/>
      <c r="H84" s="60"/>
    </row>
    <row r="85" spans="1:8" ht="15.75" x14ac:dyDescent="0.25">
      <c r="A85" s="8">
        <v>58</v>
      </c>
      <c r="B85" s="8" t="s">
        <v>53</v>
      </c>
      <c r="C85" s="9" t="s">
        <v>54</v>
      </c>
      <c r="D85" s="8">
        <v>1</v>
      </c>
      <c r="E85" s="8"/>
      <c r="F85" s="8"/>
      <c r="G85" s="55" t="s">
        <v>18</v>
      </c>
      <c r="H85" s="8"/>
    </row>
    <row r="86" spans="1:8" ht="47.25" x14ac:dyDescent="0.25">
      <c r="A86" s="8">
        <v>60</v>
      </c>
      <c r="B86" s="8" t="s">
        <v>76</v>
      </c>
      <c r="C86" s="9" t="s">
        <v>77</v>
      </c>
      <c r="D86" s="8">
        <v>5</v>
      </c>
      <c r="E86" s="8"/>
      <c r="F86" s="8"/>
      <c r="G86" s="55"/>
      <c r="H86" s="8"/>
    </row>
    <row r="87" spans="1:8" ht="110.25" x14ac:dyDescent="0.25">
      <c r="A87" s="8">
        <v>61</v>
      </c>
      <c r="B87" s="8" t="s">
        <v>78</v>
      </c>
      <c r="C87" s="9" t="s">
        <v>174</v>
      </c>
      <c r="D87" s="8">
        <v>7</v>
      </c>
      <c r="E87" s="8"/>
      <c r="F87" s="8"/>
      <c r="G87" s="55"/>
      <c r="H87" s="8"/>
    </row>
    <row r="88" spans="1:8" ht="31.5" x14ac:dyDescent="0.25">
      <c r="A88" s="30">
        <v>61.1</v>
      </c>
      <c r="B88" s="30" t="s">
        <v>79</v>
      </c>
      <c r="C88" s="31" t="s">
        <v>80</v>
      </c>
      <c r="D88" s="5" t="s">
        <v>75</v>
      </c>
      <c r="E88" s="5">
        <v>45</v>
      </c>
      <c r="F88" s="5"/>
      <c r="G88" s="55"/>
      <c r="H88" s="5"/>
    </row>
    <row r="89" spans="1:8" ht="31.5" x14ac:dyDescent="0.25">
      <c r="A89" s="30">
        <v>61.2</v>
      </c>
      <c r="B89" s="30" t="s">
        <v>81</v>
      </c>
      <c r="C89" s="31" t="s">
        <v>82</v>
      </c>
      <c r="D89" s="5" t="s">
        <v>28</v>
      </c>
      <c r="E89" s="5">
        <v>30</v>
      </c>
      <c r="F89" s="5"/>
      <c r="G89" s="55"/>
      <c r="H89" s="5"/>
    </row>
    <row r="90" spans="1:8" ht="31.5" x14ac:dyDescent="0.25">
      <c r="A90" s="30">
        <v>61.3</v>
      </c>
      <c r="B90" s="30" t="s">
        <v>83</v>
      </c>
      <c r="C90" s="31" t="s">
        <v>84</v>
      </c>
      <c r="D90" s="5" t="s">
        <v>75</v>
      </c>
      <c r="E90" s="5">
        <v>45</v>
      </c>
      <c r="F90" s="5"/>
      <c r="G90" s="55"/>
      <c r="H90" s="5"/>
    </row>
    <row r="91" spans="1:8" ht="31.5" x14ac:dyDescent="0.25">
      <c r="A91" s="30">
        <v>61.4</v>
      </c>
      <c r="B91" s="30" t="s">
        <v>85</v>
      </c>
      <c r="C91" s="31" t="s">
        <v>86</v>
      </c>
      <c r="D91" s="5" t="s">
        <v>28</v>
      </c>
      <c r="E91" s="5">
        <v>30</v>
      </c>
      <c r="F91" s="5"/>
      <c r="G91" s="55"/>
      <c r="H91" s="5"/>
    </row>
    <row r="92" spans="1:8" ht="31.5" x14ac:dyDescent="0.25">
      <c r="A92" s="30">
        <v>61.5</v>
      </c>
      <c r="B92" s="30" t="s">
        <v>87</v>
      </c>
      <c r="C92" s="31" t="s">
        <v>88</v>
      </c>
      <c r="D92" s="5" t="s">
        <v>89</v>
      </c>
      <c r="E92" s="5">
        <v>60</v>
      </c>
      <c r="F92" s="5"/>
      <c r="G92" s="55"/>
      <c r="H92" s="5"/>
    </row>
    <row r="93" spans="1:8" ht="15.75" x14ac:dyDescent="0.25">
      <c r="A93" s="8"/>
      <c r="B93" s="8"/>
      <c r="C93" s="1" t="s">
        <v>25</v>
      </c>
      <c r="D93" s="43">
        <f>D87+D86+D85</f>
        <v>13</v>
      </c>
      <c r="E93" s="43"/>
      <c r="F93" s="43"/>
      <c r="G93" s="8"/>
      <c r="H93" s="43"/>
    </row>
    <row r="94" spans="1:8" ht="15.75" x14ac:dyDescent="0.25">
      <c r="A94" s="44"/>
      <c r="B94" s="59" t="s">
        <v>90</v>
      </c>
      <c r="C94" s="59"/>
      <c r="D94" s="39">
        <f>D93+D83+D71</f>
        <v>81</v>
      </c>
      <c r="E94" s="40"/>
      <c r="F94" s="40"/>
      <c r="G94" s="44"/>
      <c r="H94" s="41"/>
    </row>
    <row r="95" spans="1:8" ht="15.75" x14ac:dyDescent="0.25">
      <c r="A95" s="9"/>
      <c r="B95" s="8"/>
      <c r="C95" s="1" t="s">
        <v>175</v>
      </c>
      <c r="D95" s="1">
        <f>D33+D47+D71+D83+D93</f>
        <v>150</v>
      </c>
      <c r="E95" s="1"/>
      <c r="F95" s="1"/>
      <c r="G95" s="8"/>
      <c r="H95" s="9"/>
    </row>
  </sheetData>
  <mergeCells count="22">
    <mergeCell ref="A1:H1"/>
    <mergeCell ref="A4:H4"/>
    <mergeCell ref="G5:G9"/>
    <mergeCell ref="A3:H3"/>
    <mergeCell ref="B94:C94"/>
    <mergeCell ref="B47:C47"/>
    <mergeCell ref="A72:H72"/>
    <mergeCell ref="A84:H84"/>
    <mergeCell ref="G42:G43"/>
    <mergeCell ref="G52:G70"/>
    <mergeCell ref="A50:G50"/>
    <mergeCell ref="G85:G92"/>
    <mergeCell ref="A51:G51"/>
    <mergeCell ref="A34:H34"/>
    <mergeCell ref="G13:G15"/>
    <mergeCell ref="G16:G20"/>
    <mergeCell ref="G31:G32"/>
    <mergeCell ref="B33:C33"/>
    <mergeCell ref="G21:G22"/>
    <mergeCell ref="B26:C26"/>
    <mergeCell ref="G28:G29"/>
    <mergeCell ref="B30:C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G10" sqref="G10"/>
    </sheetView>
  </sheetViews>
  <sheetFormatPr defaultRowHeight="15" x14ac:dyDescent="0.25"/>
  <cols>
    <col min="1" max="1" width="8.140625" customWidth="1"/>
    <col min="2" max="2" width="12.7109375" style="27" customWidth="1"/>
    <col min="3" max="3" width="42.28515625" customWidth="1"/>
    <col min="4" max="4" width="9.140625" customWidth="1"/>
    <col min="5" max="5" width="13.28515625" customWidth="1"/>
    <col min="257" max="257" width="8.140625" customWidth="1"/>
    <col min="258" max="258" width="12.7109375" customWidth="1"/>
    <col min="259" max="259" width="42.28515625" customWidth="1"/>
    <col min="260" max="260" width="12.28515625" customWidth="1"/>
    <col min="261" max="261" width="13.28515625" customWidth="1"/>
    <col min="513" max="513" width="8.140625" customWidth="1"/>
    <col min="514" max="514" width="12.7109375" customWidth="1"/>
    <col min="515" max="515" width="42.28515625" customWidth="1"/>
    <col min="516" max="516" width="12.28515625" customWidth="1"/>
    <col min="517" max="517" width="13.28515625" customWidth="1"/>
    <col min="769" max="769" width="8.140625" customWidth="1"/>
    <col min="770" max="770" width="12.7109375" customWidth="1"/>
    <col min="771" max="771" width="42.28515625" customWidth="1"/>
    <col min="772" max="772" width="12.28515625" customWidth="1"/>
    <col min="773" max="773" width="13.28515625" customWidth="1"/>
    <col min="1025" max="1025" width="8.140625" customWidth="1"/>
    <col min="1026" max="1026" width="12.7109375" customWidth="1"/>
    <col min="1027" max="1027" width="42.28515625" customWidth="1"/>
    <col min="1028" max="1028" width="12.28515625" customWidth="1"/>
    <col min="1029" max="1029" width="13.28515625" customWidth="1"/>
    <col min="1281" max="1281" width="8.140625" customWidth="1"/>
    <col min="1282" max="1282" width="12.7109375" customWidth="1"/>
    <col min="1283" max="1283" width="42.28515625" customWidth="1"/>
    <col min="1284" max="1284" width="12.28515625" customWidth="1"/>
    <col min="1285" max="1285" width="13.28515625" customWidth="1"/>
    <col min="1537" max="1537" width="8.140625" customWidth="1"/>
    <col min="1538" max="1538" width="12.7109375" customWidth="1"/>
    <col min="1539" max="1539" width="42.28515625" customWidth="1"/>
    <col min="1540" max="1540" width="12.28515625" customWidth="1"/>
    <col min="1541" max="1541" width="13.28515625" customWidth="1"/>
    <col min="1793" max="1793" width="8.140625" customWidth="1"/>
    <col min="1794" max="1794" width="12.7109375" customWidth="1"/>
    <col min="1795" max="1795" width="42.28515625" customWidth="1"/>
    <col min="1796" max="1796" width="12.28515625" customWidth="1"/>
    <col min="1797" max="1797" width="13.28515625" customWidth="1"/>
    <col min="2049" max="2049" width="8.140625" customWidth="1"/>
    <col min="2050" max="2050" width="12.7109375" customWidth="1"/>
    <col min="2051" max="2051" width="42.28515625" customWidth="1"/>
    <col min="2052" max="2052" width="12.28515625" customWidth="1"/>
    <col min="2053" max="2053" width="13.28515625" customWidth="1"/>
    <col min="2305" max="2305" width="8.140625" customWidth="1"/>
    <col min="2306" max="2306" width="12.7109375" customWidth="1"/>
    <col min="2307" max="2307" width="42.28515625" customWidth="1"/>
    <col min="2308" max="2308" width="12.28515625" customWidth="1"/>
    <col min="2309" max="2309" width="13.28515625" customWidth="1"/>
    <col min="2561" max="2561" width="8.140625" customWidth="1"/>
    <col min="2562" max="2562" width="12.7109375" customWidth="1"/>
    <col min="2563" max="2563" width="42.28515625" customWidth="1"/>
    <col min="2564" max="2564" width="12.28515625" customWidth="1"/>
    <col min="2565" max="2565" width="13.28515625" customWidth="1"/>
    <col min="2817" max="2817" width="8.140625" customWidth="1"/>
    <col min="2818" max="2818" width="12.7109375" customWidth="1"/>
    <col min="2819" max="2819" width="42.28515625" customWidth="1"/>
    <col min="2820" max="2820" width="12.28515625" customWidth="1"/>
    <col min="2821" max="2821" width="13.28515625" customWidth="1"/>
    <col min="3073" max="3073" width="8.140625" customWidth="1"/>
    <col min="3074" max="3074" width="12.7109375" customWidth="1"/>
    <col min="3075" max="3075" width="42.28515625" customWidth="1"/>
    <col min="3076" max="3076" width="12.28515625" customWidth="1"/>
    <col min="3077" max="3077" width="13.28515625" customWidth="1"/>
    <col min="3329" max="3329" width="8.140625" customWidth="1"/>
    <col min="3330" max="3330" width="12.7109375" customWidth="1"/>
    <col min="3331" max="3331" width="42.28515625" customWidth="1"/>
    <col min="3332" max="3332" width="12.28515625" customWidth="1"/>
    <col min="3333" max="3333" width="13.28515625" customWidth="1"/>
    <col min="3585" max="3585" width="8.140625" customWidth="1"/>
    <col min="3586" max="3586" width="12.7109375" customWidth="1"/>
    <col min="3587" max="3587" width="42.28515625" customWidth="1"/>
    <col min="3588" max="3588" width="12.28515625" customWidth="1"/>
    <col min="3589" max="3589" width="13.28515625" customWidth="1"/>
    <col min="3841" max="3841" width="8.140625" customWidth="1"/>
    <col min="3842" max="3842" width="12.7109375" customWidth="1"/>
    <col min="3843" max="3843" width="42.28515625" customWidth="1"/>
    <col min="3844" max="3844" width="12.28515625" customWidth="1"/>
    <col min="3845" max="3845" width="13.28515625" customWidth="1"/>
    <col min="4097" max="4097" width="8.140625" customWidth="1"/>
    <col min="4098" max="4098" width="12.7109375" customWidth="1"/>
    <col min="4099" max="4099" width="42.28515625" customWidth="1"/>
    <col min="4100" max="4100" width="12.28515625" customWidth="1"/>
    <col min="4101" max="4101" width="13.28515625" customWidth="1"/>
    <col min="4353" max="4353" width="8.140625" customWidth="1"/>
    <col min="4354" max="4354" width="12.7109375" customWidth="1"/>
    <col min="4355" max="4355" width="42.28515625" customWidth="1"/>
    <col min="4356" max="4356" width="12.28515625" customWidth="1"/>
    <col min="4357" max="4357" width="13.28515625" customWidth="1"/>
    <col min="4609" max="4609" width="8.140625" customWidth="1"/>
    <col min="4610" max="4610" width="12.7109375" customWidth="1"/>
    <col min="4611" max="4611" width="42.28515625" customWidth="1"/>
    <col min="4612" max="4612" width="12.28515625" customWidth="1"/>
    <col min="4613" max="4613" width="13.28515625" customWidth="1"/>
    <col min="4865" max="4865" width="8.140625" customWidth="1"/>
    <col min="4866" max="4866" width="12.7109375" customWidth="1"/>
    <col min="4867" max="4867" width="42.28515625" customWidth="1"/>
    <col min="4868" max="4868" width="12.28515625" customWidth="1"/>
    <col min="4869" max="4869" width="13.28515625" customWidth="1"/>
    <col min="5121" max="5121" width="8.140625" customWidth="1"/>
    <col min="5122" max="5122" width="12.7109375" customWidth="1"/>
    <col min="5123" max="5123" width="42.28515625" customWidth="1"/>
    <col min="5124" max="5124" width="12.28515625" customWidth="1"/>
    <col min="5125" max="5125" width="13.28515625" customWidth="1"/>
    <col min="5377" max="5377" width="8.140625" customWidth="1"/>
    <col min="5378" max="5378" width="12.7109375" customWidth="1"/>
    <col min="5379" max="5379" width="42.28515625" customWidth="1"/>
    <col min="5380" max="5380" width="12.28515625" customWidth="1"/>
    <col min="5381" max="5381" width="13.28515625" customWidth="1"/>
    <col min="5633" max="5633" width="8.140625" customWidth="1"/>
    <col min="5634" max="5634" width="12.7109375" customWidth="1"/>
    <col min="5635" max="5635" width="42.28515625" customWidth="1"/>
    <col min="5636" max="5636" width="12.28515625" customWidth="1"/>
    <col min="5637" max="5637" width="13.28515625" customWidth="1"/>
    <col min="5889" max="5889" width="8.140625" customWidth="1"/>
    <col min="5890" max="5890" width="12.7109375" customWidth="1"/>
    <col min="5891" max="5891" width="42.28515625" customWidth="1"/>
    <col min="5892" max="5892" width="12.28515625" customWidth="1"/>
    <col min="5893" max="5893" width="13.28515625" customWidth="1"/>
    <col min="6145" max="6145" width="8.140625" customWidth="1"/>
    <col min="6146" max="6146" width="12.7109375" customWidth="1"/>
    <col min="6147" max="6147" width="42.28515625" customWidth="1"/>
    <col min="6148" max="6148" width="12.28515625" customWidth="1"/>
    <col min="6149" max="6149" width="13.28515625" customWidth="1"/>
    <col min="6401" max="6401" width="8.140625" customWidth="1"/>
    <col min="6402" max="6402" width="12.7109375" customWidth="1"/>
    <col min="6403" max="6403" width="42.28515625" customWidth="1"/>
    <col min="6404" max="6404" width="12.28515625" customWidth="1"/>
    <col min="6405" max="6405" width="13.28515625" customWidth="1"/>
    <col min="6657" max="6657" width="8.140625" customWidth="1"/>
    <col min="6658" max="6658" width="12.7109375" customWidth="1"/>
    <col min="6659" max="6659" width="42.28515625" customWidth="1"/>
    <col min="6660" max="6660" width="12.28515625" customWidth="1"/>
    <col min="6661" max="6661" width="13.28515625" customWidth="1"/>
    <col min="6913" max="6913" width="8.140625" customWidth="1"/>
    <col min="6914" max="6914" width="12.7109375" customWidth="1"/>
    <col min="6915" max="6915" width="42.28515625" customWidth="1"/>
    <col min="6916" max="6916" width="12.28515625" customWidth="1"/>
    <col min="6917" max="6917" width="13.28515625" customWidth="1"/>
    <col min="7169" max="7169" width="8.140625" customWidth="1"/>
    <col min="7170" max="7170" width="12.7109375" customWidth="1"/>
    <col min="7171" max="7171" width="42.28515625" customWidth="1"/>
    <col min="7172" max="7172" width="12.28515625" customWidth="1"/>
    <col min="7173" max="7173" width="13.28515625" customWidth="1"/>
    <col min="7425" max="7425" width="8.140625" customWidth="1"/>
    <col min="7426" max="7426" width="12.7109375" customWidth="1"/>
    <col min="7427" max="7427" width="42.28515625" customWidth="1"/>
    <col min="7428" max="7428" width="12.28515625" customWidth="1"/>
    <col min="7429" max="7429" width="13.28515625" customWidth="1"/>
    <col min="7681" max="7681" width="8.140625" customWidth="1"/>
    <col min="7682" max="7682" width="12.7109375" customWidth="1"/>
    <col min="7683" max="7683" width="42.28515625" customWidth="1"/>
    <col min="7684" max="7684" width="12.28515625" customWidth="1"/>
    <col min="7685" max="7685" width="13.28515625" customWidth="1"/>
    <col min="7937" max="7937" width="8.140625" customWidth="1"/>
    <col min="7938" max="7938" width="12.7109375" customWidth="1"/>
    <col min="7939" max="7939" width="42.28515625" customWidth="1"/>
    <col min="7940" max="7940" width="12.28515625" customWidth="1"/>
    <col min="7941" max="7941" width="13.28515625" customWidth="1"/>
    <col min="8193" max="8193" width="8.140625" customWidth="1"/>
    <col min="8194" max="8194" width="12.7109375" customWidth="1"/>
    <col min="8195" max="8195" width="42.28515625" customWidth="1"/>
    <col min="8196" max="8196" width="12.28515625" customWidth="1"/>
    <col min="8197" max="8197" width="13.28515625" customWidth="1"/>
    <col min="8449" max="8449" width="8.140625" customWidth="1"/>
    <col min="8450" max="8450" width="12.7109375" customWidth="1"/>
    <col min="8451" max="8451" width="42.28515625" customWidth="1"/>
    <col min="8452" max="8452" width="12.28515625" customWidth="1"/>
    <col min="8453" max="8453" width="13.28515625" customWidth="1"/>
    <col min="8705" max="8705" width="8.140625" customWidth="1"/>
    <col min="8706" max="8706" width="12.7109375" customWidth="1"/>
    <col min="8707" max="8707" width="42.28515625" customWidth="1"/>
    <col min="8708" max="8708" width="12.28515625" customWidth="1"/>
    <col min="8709" max="8709" width="13.28515625" customWidth="1"/>
    <col min="8961" max="8961" width="8.140625" customWidth="1"/>
    <col min="8962" max="8962" width="12.7109375" customWidth="1"/>
    <col min="8963" max="8963" width="42.28515625" customWidth="1"/>
    <col min="8964" max="8964" width="12.28515625" customWidth="1"/>
    <col min="8965" max="8965" width="13.28515625" customWidth="1"/>
    <col min="9217" max="9217" width="8.140625" customWidth="1"/>
    <col min="9218" max="9218" width="12.7109375" customWidth="1"/>
    <col min="9219" max="9219" width="42.28515625" customWidth="1"/>
    <col min="9220" max="9220" width="12.28515625" customWidth="1"/>
    <col min="9221" max="9221" width="13.28515625" customWidth="1"/>
    <col min="9473" max="9473" width="8.140625" customWidth="1"/>
    <col min="9474" max="9474" width="12.7109375" customWidth="1"/>
    <col min="9475" max="9475" width="42.28515625" customWidth="1"/>
    <col min="9476" max="9476" width="12.28515625" customWidth="1"/>
    <col min="9477" max="9477" width="13.28515625" customWidth="1"/>
    <col min="9729" max="9729" width="8.140625" customWidth="1"/>
    <col min="9730" max="9730" width="12.7109375" customWidth="1"/>
    <col min="9731" max="9731" width="42.28515625" customWidth="1"/>
    <col min="9732" max="9732" width="12.28515625" customWidth="1"/>
    <col min="9733" max="9733" width="13.28515625" customWidth="1"/>
    <col min="9985" max="9985" width="8.140625" customWidth="1"/>
    <col min="9986" max="9986" width="12.7109375" customWidth="1"/>
    <col min="9987" max="9987" width="42.28515625" customWidth="1"/>
    <col min="9988" max="9988" width="12.28515625" customWidth="1"/>
    <col min="9989" max="9989" width="13.28515625" customWidth="1"/>
    <col min="10241" max="10241" width="8.140625" customWidth="1"/>
    <col min="10242" max="10242" width="12.7109375" customWidth="1"/>
    <col min="10243" max="10243" width="42.28515625" customWidth="1"/>
    <col min="10244" max="10244" width="12.28515625" customWidth="1"/>
    <col min="10245" max="10245" width="13.28515625" customWidth="1"/>
    <col min="10497" max="10497" width="8.140625" customWidth="1"/>
    <col min="10498" max="10498" width="12.7109375" customWidth="1"/>
    <col min="10499" max="10499" width="42.28515625" customWidth="1"/>
    <col min="10500" max="10500" width="12.28515625" customWidth="1"/>
    <col min="10501" max="10501" width="13.28515625" customWidth="1"/>
    <col min="10753" max="10753" width="8.140625" customWidth="1"/>
    <col min="10754" max="10754" width="12.7109375" customWidth="1"/>
    <col min="10755" max="10755" width="42.28515625" customWidth="1"/>
    <col min="10756" max="10756" width="12.28515625" customWidth="1"/>
    <col min="10757" max="10757" width="13.28515625" customWidth="1"/>
    <col min="11009" max="11009" width="8.140625" customWidth="1"/>
    <col min="11010" max="11010" width="12.7109375" customWidth="1"/>
    <col min="11011" max="11011" width="42.28515625" customWidth="1"/>
    <col min="11012" max="11012" width="12.28515625" customWidth="1"/>
    <col min="11013" max="11013" width="13.28515625" customWidth="1"/>
    <col min="11265" max="11265" width="8.140625" customWidth="1"/>
    <col min="11266" max="11266" width="12.7109375" customWidth="1"/>
    <col min="11267" max="11267" width="42.28515625" customWidth="1"/>
    <col min="11268" max="11268" width="12.28515625" customWidth="1"/>
    <col min="11269" max="11269" width="13.28515625" customWidth="1"/>
    <col min="11521" max="11521" width="8.140625" customWidth="1"/>
    <col min="11522" max="11522" width="12.7109375" customWidth="1"/>
    <col min="11523" max="11523" width="42.28515625" customWidth="1"/>
    <col min="11524" max="11524" width="12.28515625" customWidth="1"/>
    <col min="11525" max="11525" width="13.28515625" customWidth="1"/>
    <col min="11777" max="11777" width="8.140625" customWidth="1"/>
    <col min="11778" max="11778" width="12.7109375" customWidth="1"/>
    <col min="11779" max="11779" width="42.28515625" customWidth="1"/>
    <col min="11780" max="11780" width="12.28515625" customWidth="1"/>
    <col min="11781" max="11781" width="13.28515625" customWidth="1"/>
    <col min="12033" max="12033" width="8.140625" customWidth="1"/>
    <col min="12034" max="12034" width="12.7109375" customWidth="1"/>
    <col min="12035" max="12035" width="42.28515625" customWidth="1"/>
    <col min="12036" max="12036" width="12.28515625" customWidth="1"/>
    <col min="12037" max="12037" width="13.28515625" customWidth="1"/>
    <col min="12289" max="12289" width="8.140625" customWidth="1"/>
    <col min="12290" max="12290" width="12.7109375" customWidth="1"/>
    <col min="12291" max="12291" width="42.28515625" customWidth="1"/>
    <col min="12292" max="12292" width="12.28515625" customWidth="1"/>
    <col min="12293" max="12293" width="13.28515625" customWidth="1"/>
    <col min="12545" max="12545" width="8.140625" customWidth="1"/>
    <col min="12546" max="12546" width="12.7109375" customWidth="1"/>
    <col min="12547" max="12547" width="42.28515625" customWidth="1"/>
    <col min="12548" max="12548" width="12.28515625" customWidth="1"/>
    <col min="12549" max="12549" width="13.28515625" customWidth="1"/>
    <col min="12801" max="12801" width="8.140625" customWidth="1"/>
    <col min="12802" max="12802" width="12.7109375" customWidth="1"/>
    <col min="12803" max="12803" width="42.28515625" customWidth="1"/>
    <col min="12804" max="12804" width="12.28515625" customWidth="1"/>
    <col min="12805" max="12805" width="13.28515625" customWidth="1"/>
    <col min="13057" max="13057" width="8.140625" customWidth="1"/>
    <col min="13058" max="13058" width="12.7109375" customWidth="1"/>
    <col min="13059" max="13059" width="42.28515625" customWidth="1"/>
    <col min="13060" max="13060" width="12.28515625" customWidth="1"/>
    <col min="13061" max="13061" width="13.28515625" customWidth="1"/>
    <col min="13313" max="13313" width="8.140625" customWidth="1"/>
    <col min="13314" max="13314" width="12.7109375" customWidth="1"/>
    <col min="13315" max="13315" width="42.28515625" customWidth="1"/>
    <col min="13316" max="13316" width="12.28515625" customWidth="1"/>
    <col min="13317" max="13317" width="13.28515625" customWidth="1"/>
    <col min="13569" max="13569" width="8.140625" customWidth="1"/>
    <col min="13570" max="13570" width="12.7109375" customWidth="1"/>
    <col min="13571" max="13571" width="42.28515625" customWidth="1"/>
    <col min="13572" max="13572" width="12.28515625" customWidth="1"/>
    <col min="13573" max="13573" width="13.28515625" customWidth="1"/>
    <col min="13825" max="13825" width="8.140625" customWidth="1"/>
    <col min="13826" max="13826" width="12.7109375" customWidth="1"/>
    <col min="13827" max="13827" width="42.28515625" customWidth="1"/>
    <col min="13828" max="13828" width="12.28515625" customWidth="1"/>
    <col min="13829" max="13829" width="13.28515625" customWidth="1"/>
    <col min="14081" max="14081" width="8.140625" customWidth="1"/>
    <col min="14082" max="14082" width="12.7109375" customWidth="1"/>
    <col min="14083" max="14083" width="42.28515625" customWidth="1"/>
    <col min="14084" max="14084" width="12.28515625" customWidth="1"/>
    <col min="14085" max="14085" width="13.28515625" customWidth="1"/>
    <col min="14337" max="14337" width="8.140625" customWidth="1"/>
    <col min="14338" max="14338" width="12.7109375" customWidth="1"/>
    <col min="14339" max="14339" width="42.28515625" customWidth="1"/>
    <col min="14340" max="14340" width="12.28515625" customWidth="1"/>
    <col min="14341" max="14341" width="13.28515625" customWidth="1"/>
    <col min="14593" max="14593" width="8.140625" customWidth="1"/>
    <col min="14594" max="14594" width="12.7109375" customWidth="1"/>
    <col min="14595" max="14595" width="42.28515625" customWidth="1"/>
    <col min="14596" max="14596" width="12.28515625" customWidth="1"/>
    <col min="14597" max="14597" width="13.28515625" customWidth="1"/>
    <col min="14849" max="14849" width="8.140625" customWidth="1"/>
    <col min="14850" max="14850" width="12.7109375" customWidth="1"/>
    <col min="14851" max="14851" width="42.28515625" customWidth="1"/>
    <col min="14852" max="14852" width="12.28515625" customWidth="1"/>
    <col min="14853" max="14853" width="13.28515625" customWidth="1"/>
    <col min="15105" max="15105" width="8.140625" customWidth="1"/>
    <col min="15106" max="15106" width="12.7109375" customWidth="1"/>
    <col min="15107" max="15107" width="42.28515625" customWidth="1"/>
    <col min="15108" max="15108" width="12.28515625" customWidth="1"/>
    <col min="15109" max="15109" width="13.28515625" customWidth="1"/>
    <col min="15361" max="15361" width="8.140625" customWidth="1"/>
    <col min="15362" max="15362" width="12.7109375" customWidth="1"/>
    <col min="15363" max="15363" width="42.28515625" customWidth="1"/>
    <col min="15364" max="15364" width="12.28515625" customWidth="1"/>
    <col min="15365" max="15365" width="13.28515625" customWidth="1"/>
    <col min="15617" max="15617" width="8.140625" customWidth="1"/>
    <col min="15618" max="15618" width="12.7109375" customWidth="1"/>
    <col min="15619" max="15619" width="42.28515625" customWidth="1"/>
    <col min="15620" max="15620" width="12.28515625" customWidth="1"/>
    <col min="15621" max="15621" width="13.28515625" customWidth="1"/>
    <col min="15873" max="15873" width="8.140625" customWidth="1"/>
    <col min="15874" max="15874" width="12.7109375" customWidth="1"/>
    <col min="15875" max="15875" width="42.28515625" customWidth="1"/>
    <col min="15876" max="15876" width="12.28515625" customWidth="1"/>
    <col min="15877" max="15877" width="13.28515625" customWidth="1"/>
    <col min="16129" max="16129" width="8.140625" customWidth="1"/>
    <col min="16130" max="16130" width="12.7109375" customWidth="1"/>
    <col min="16131" max="16131" width="42.28515625" customWidth="1"/>
    <col min="16132" max="16132" width="12.28515625" customWidth="1"/>
    <col min="16133" max="16133" width="13.28515625" customWidth="1"/>
  </cols>
  <sheetData>
    <row r="1" spans="1:5" ht="36" customHeight="1" x14ac:dyDescent="0.25">
      <c r="A1" s="67" t="s">
        <v>187</v>
      </c>
      <c r="B1" s="67"/>
      <c r="C1" s="67"/>
      <c r="D1" s="67"/>
      <c r="E1" s="67"/>
    </row>
    <row r="2" spans="1:5" ht="16.5" x14ac:dyDescent="0.25">
      <c r="A2" s="68" t="s">
        <v>177</v>
      </c>
      <c r="B2" s="68"/>
      <c r="C2" s="15"/>
      <c r="D2" s="15"/>
      <c r="E2" s="15"/>
    </row>
    <row r="3" spans="1:5" ht="16.5" x14ac:dyDescent="0.25">
      <c r="A3" s="16" t="s">
        <v>178</v>
      </c>
      <c r="B3" s="26" t="s">
        <v>179</v>
      </c>
      <c r="C3" s="16" t="s">
        <v>1</v>
      </c>
      <c r="D3" s="16" t="s">
        <v>2</v>
      </c>
      <c r="E3" s="16" t="s">
        <v>3</v>
      </c>
    </row>
    <row r="4" spans="1:5" ht="16.5" x14ac:dyDescent="0.25">
      <c r="A4" s="17">
        <v>1</v>
      </c>
      <c r="B4" s="8" t="s">
        <v>42</v>
      </c>
      <c r="C4" s="9" t="s">
        <v>43</v>
      </c>
      <c r="D4" s="8">
        <v>3</v>
      </c>
      <c r="E4" s="20"/>
    </row>
    <row r="5" spans="1:5" ht="15.75" x14ac:dyDescent="0.25">
      <c r="A5" s="25">
        <v>2</v>
      </c>
      <c r="B5" s="25" t="s">
        <v>139</v>
      </c>
      <c r="C5" s="14" t="s">
        <v>140</v>
      </c>
      <c r="D5" s="25">
        <v>2</v>
      </c>
      <c r="E5" s="25"/>
    </row>
    <row r="6" spans="1:5" ht="16.5" x14ac:dyDescent="0.25">
      <c r="A6" s="17">
        <v>3</v>
      </c>
      <c r="B6" s="8" t="s">
        <v>49</v>
      </c>
      <c r="C6" s="9" t="s">
        <v>50</v>
      </c>
      <c r="D6" s="8">
        <v>2</v>
      </c>
      <c r="E6" s="17"/>
    </row>
    <row r="7" spans="1:5" ht="16.5" x14ac:dyDescent="0.25">
      <c r="A7" s="25">
        <v>4</v>
      </c>
      <c r="B7" s="25" t="s">
        <v>143</v>
      </c>
      <c r="C7" s="14" t="s">
        <v>55</v>
      </c>
      <c r="D7" s="25">
        <v>2</v>
      </c>
      <c r="E7" s="17"/>
    </row>
    <row r="8" spans="1:5" ht="16.5" x14ac:dyDescent="0.25">
      <c r="A8" s="17">
        <v>5</v>
      </c>
      <c r="B8" s="8" t="s">
        <v>58</v>
      </c>
      <c r="C8" s="9" t="s">
        <v>59</v>
      </c>
      <c r="D8" s="8">
        <v>3</v>
      </c>
      <c r="E8" s="17"/>
    </row>
    <row r="9" spans="1:5" ht="16.5" x14ac:dyDescent="0.25">
      <c r="A9" s="25">
        <v>6</v>
      </c>
      <c r="B9" s="8" t="s">
        <v>51</v>
      </c>
      <c r="C9" s="9" t="s">
        <v>52</v>
      </c>
      <c r="D9" s="8">
        <v>2</v>
      </c>
      <c r="E9" s="17"/>
    </row>
    <row r="10" spans="1:5" ht="15.75" customHeight="1" x14ac:dyDescent="0.25">
      <c r="A10" s="17">
        <v>7</v>
      </c>
      <c r="B10" s="8" t="s">
        <v>53</v>
      </c>
      <c r="C10" s="9" t="s">
        <v>54</v>
      </c>
      <c r="D10" s="8">
        <v>1</v>
      </c>
      <c r="E10" s="22"/>
    </row>
    <row r="11" spans="1:5" ht="16.5" x14ac:dyDescent="0.25">
      <c r="A11" s="25">
        <v>8</v>
      </c>
      <c r="B11" s="8" t="s">
        <v>44</v>
      </c>
      <c r="C11" s="9" t="s">
        <v>45</v>
      </c>
      <c r="D11" s="8">
        <v>3</v>
      </c>
      <c r="E11" s="17"/>
    </row>
    <row r="12" spans="1:5" ht="16.5" x14ac:dyDescent="0.25">
      <c r="A12" s="17">
        <v>9</v>
      </c>
      <c r="B12" s="8" t="s">
        <v>56</v>
      </c>
      <c r="C12" s="9" t="s">
        <v>57</v>
      </c>
      <c r="D12" s="8">
        <v>3</v>
      </c>
      <c r="E12" s="8"/>
    </row>
    <row r="13" spans="1:5" ht="16.5" x14ac:dyDescent="0.25">
      <c r="A13" s="16"/>
      <c r="B13" s="26"/>
      <c r="C13" s="16" t="s">
        <v>25</v>
      </c>
      <c r="D13" s="16">
        <f>SUM(D4:D12)</f>
        <v>21</v>
      </c>
      <c r="E13" s="18"/>
    </row>
    <row r="14" spans="1:5" ht="16.5" x14ac:dyDescent="0.25">
      <c r="A14" s="69" t="s">
        <v>180</v>
      </c>
      <c r="B14" s="70"/>
      <c r="C14" s="19"/>
      <c r="D14" s="19"/>
      <c r="E14" s="19"/>
    </row>
    <row r="15" spans="1:5" ht="16.5" x14ac:dyDescent="0.25">
      <c r="A15" s="16" t="s">
        <v>178</v>
      </c>
      <c r="B15" s="26" t="s">
        <v>179</v>
      </c>
      <c r="C15" s="16" t="s">
        <v>1</v>
      </c>
      <c r="D15" s="16" t="s">
        <v>2</v>
      </c>
      <c r="E15" s="16" t="s">
        <v>3</v>
      </c>
    </row>
    <row r="16" spans="1:5" ht="16.5" x14ac:dyDescent="0.25">
      <c r="A16" s="17">
        <v>1</v>
      </c>
      <c r="B16" s="8" t="s">
        <v>141</v>
      </c>
      <c r="C16" s="9" t="s">
        <v>142</v>
      </c>
      <c r="D16" s="8">
        <v>2</v>
      </c>
      <c r="E16" s="17"/>
    </row>
    <row r="17" spans="1:5" ht="16.5" x14ac:dyDescent="0.25">
      <c r="A17" s="17">
        <v>2</v>
      </c>
      <c r="B17" s="8" t="s">
        <v>146</v>
      </c>
      <c r="C17" s="9" t="s">
        <v>46</v>
      </c>
      <c r="D17" s="8">
        <v>2</v>
      </c>
      <c r="E17" s="17"/>
    </row>
    <row r="18" spans="1:5" ht="16.5" x14ac:dyDescent="0.25">
      <c r="A18" s="17">
        <v>3</v>
      </c>
      <c r="B18" s="10" t="s">
        <v>188</v>
      </c>
      <c r="C18" s="11" t="s">
        <v>153</v>
      </c>
      <c r="D18" s="12">
        <v>3</v>
      </c>
      <c r="E18" s="17"/>
    </row>
    <row r="19" spans="1:5" ht="16.5" x14ac:dyDescent="0.25">
      <c r="A19" s="17">
        <v>4</v>
      </c>
      <c r="B19" s="8" t="s">
        <v>147</v>
      </c>
      <c r="C19" s="9" t="s">
        <v>148</v>
      </c>
      <c r="D19" s="8">
        <v>3</v>
      </c>
      <c r="E19" s="17"/>
    </row>
    <row r="20" spans="1:5" ht="16.5" x14ac:dyDescent="0.25">
      <c r="A20" s="17">
        <v>5</v>
      </c>
      <c r="B20" s="8" t="s">
        <v>149</v>
      </c>
      <c r="C20" s="9" t="s">
        <v>150</v>
      </c>
      <c r="D20" s="8">
        <v>3</v>
      </c>
      <c r="E20" s="17"/>
    </row>
    <row r="21" spans="1:5" ht="16.5" x14ac:dyDescent="0.25">
      <c r="A21" s="17">
        <v>6</v>
      </c>
      <c r="B21" s="8" t="s">
        <v>66</v>
      </c>
      <c r="C21" s="9" t="s">
        <v>67</v>
      </c>
      <c r="D21" s="8">
        <v>1</v>
      </c>
      <c r="E21" s="22"/>
    </row>
    <row r="22" spans="1:5" ht="16.5" x14ac:dyDescent="0.25">
      <c r="A22" s="17">
        <v>7</v>
      </c>
      <c r="B22" s="8" t="s">
        <v>62</v>
      </c>
      <c r="C22" s="9" t="s">
        <v>63</v>
      </c>
      <c r="D22" s="8">
        <v>3</v>
      </c>
      <c r="E22" s="17"/>
    </row>
    <row r="23" spans="1:5" ht="16.5" x14ac:dyDescent="0.25">
      <c r="A23" s="17">
        <v>8</v>
      </c>
      <c r="B23" s="8" t="s">
        <v>64</v>
      </c>
      <c r="C23" s="9" t="s">
        <v>65</v>
      </c>
      <c r="D23" s="8">
        <v>1</v>
      </c>
      <c r="E23" s="18"/>
    </row>
    <row r="24" spans="1:5" ht="16.5" x14ac:dyDescent="0.25">
      <c r="A24" s="17">
        <v>9</v>
      </c>
      <c r="B24" s="8" t="s">
        <v>47</v>
      </c>
      <c r="C24" s="9" t="s">
        <v>48</v>
      </c>
      <c r="D24" s="8">
        <v>2</v>
      </c>
      <c r="E24" s="17"/>
    </row>
    <row r="25" spans="1:5" ht="17.25" x14ac:dyDescent="0.25">
      <c r="A25" s="16"/>
      <c r="B25" s="26"/>
      <c r="C25" s="21" t="s">
        <v>25</v>
      </c>
      <c r="D25" s="16">
        <f>SUM(D16:D24)</f>
        <v>20</v>
      </c>
      <c r="E25" s="18"/>
    </row>
    <row r="26" spans="1:5" ht="16.5" x14ac:dyDescent="0.25">
      <c r="A26" s="69" t="s">
        <v>181</v>
      </c>
      <c r="B26" s="70"/>
      <c r="C26" s="19"/>
      <c r="D26" s="19"/>
      <c r="E26" s="19"/>
    </row>
    <row r="27" spans="1:5" ht="16.5" x14ac:dyDescent="0.25">
      <c r="A27" s="16" t="s">
        <v>178</v>
      </c>
      <c r="B27" s="26" t="s">
        <v>179</v>
      </c>
      <c r="C27" s="16" t="s">
        <v>1</v>
      </c>
      <c r="D27" s="16" t="s">
        <v>2</v>
      </c>
      <c r="E27" s="16" t="s">
        <v>3</v>
      </c>
    </row>
    <row r="28" spans="1:5" ht="16.5" x14ac:dyDescent="0.25">
      <c r="A28" s="17">
        <v>1</v>
      </c>
      <c r="B28" s="8" t="s">
        <v>191</v>
      </c>
      <c r="C28" s="9" t="s">
        <v>163</v>
      </c>
      <c r="D28" s="8">
        <v>3</v>
      </c>
      <c r="E28" s="17"/>
    </row>
    <row r="29" spans="1:5" ht="16.5" x14ac:dyDescent="0.25">
      <c r="A29" s="17">
        <v>2</v>
      </c>
      <c r="B29" s="8" t="s">
        <v>151</v>
      </c>
      <c r="C29" s="9" t="s">
        <v>152</v>
      </c>
      <c r="D29" s="8">
        <v>3</v>
      </c>
      <c r="E29" s="17"/>
    </row>
    <row r="30" spans="1:5" ht="16.5" x14ac:dyDescent="0.25">
      <c r="A30" s="17">
        <v>3</v>
      </c>
      <c r="B30" s="8" t="s">
        <v>164</v>
      </c>
      <c r="C30" s="9" t="s">
        <v>165</v>
      </c>
      <c r="D30" s="8">
        <v>2</v>
      </c>
      <c r="E30" s="17"/>
    </row>
    <row r="31" spans="1:5" ht="16.5" x14ac:dyDescent="0.25">
      <c r="A31" s="17">
        <v>4</v>
      </c>
      <c r="B31" s="8" t="s">
        <v>68</v>
      </c>
      <c r="C31" s="9" t="s">
        <v>69</v>
      </c>
      <c r="D31" s="8">
        <v>4</v>
      </c>
      <c r="E31" s="18"/>
    </row>
    <row r="32" spans="1:5" ht="15.75" customHeight="1" x14ac:dyDescent="0.25">
      <c r="A32" s="17">
        <v>5</v>
      </c>
      <c r="B32" s="8" t="s">
        <v>171</v>
      </c>
      <c r="C32" s="9" t="s">
        <v>172</v>
      </c>
      <c r="D32" s="8">
        <v>3</v>
      </c>
      <c r="E32" s="22"/>
    </row>
    <row r="33" spans="1:5" ht="16.5" x14ac:dyDescent="0.25">
      <c r="A33" s="17">
        <v>6</v>
      </c>
      <c r="B33" s="8" t="s">
        <v>60</v>
      </c>
      <c r="C33" s="9" t="s">
        <v>61</v>
      </c>
      <c r="D33" s="8">
        <v>1</v>
      </c>
      <c r="E33" s="17"/>
    </row>
    <row r="34" spans="1:5" ht="16.5" x14ac:dyDescent="0.25">
      <c r="A34" s="17">
        <v>7</v>
      </c>
      <c r="B34" s="8" t="s">
        <v>70</v>
      </c>
      <c r="C34" s="9" t="s">
        <v>71</v>
      </c>
      <c r="D34" s="8">
        <v>1</v>
      </c>
      <c r="E34" s="22"/>
    </row>
    <row r="35" spans="1:5" ht="16.5" x14ac:dyDescent="0.25">
      <c r="A35" s="17">
        <v>8</v>
      </c>
      <c r="B35" s="8" t="s">
        <v>72</v>
      </c>
      <c r="C35" s="9" t="s">
        <v>73</v>
      </c>
      <c r="D35" s="8">
        <v>3</v>
      </c>
      <c r="E35" s="22"/>
    </row>
    <row r="36" spans="1:5" ht="16.5" x14ac:dyDescent="0.25">
      <c r="A36" s="16"/>
      <c r="B36" s="26"/>
      <c r="C36" s="16" t="s">
        <v>25</v>
      </c>
      <c r="D36" s="16">
        <f>SUM(D28:D35)</f>
        <v>20</v>
      </c>
      <c r="E36" s="18"/>
    </row>
    <row r="37" spans="1:5" ht="16.5" x14ac:dyDescent="0.25">
      <c r="A37" s="69" t="s">
        <v>182</v>
      </c>
      <c r="B37" s="70"/>
      <c r="C37" s="19"/>
      <c r="D37" s="19"/>
      <c r="E37" s="19"/>
    </row>
    <row r="38" spans="1:5" ht="16.5" x14ac:dyDescent="0.25">
      <c r="A38" s="16" t="s">
        <v>178</v>
      </c>
      <c r="B38" s="26" t="s">
        <v>179</v>
      </c>
      <c r="C38" s="16" t="s">
        <v>1</v>
      </c>
      <c r="D38" s="16" t="s">
        <v>2</v>
      </c>
      <c r="E38" s="16" t="s">
        <v>3</v>
      </c>
    </row>
    <row r="39" spans="1:5" ht="16.5" x14ac:dyDescent="0.25">
      <c r="A39" s="17">
        <v>1</v>
      </c>
      <c r="B39" s="52" t="s">
        <v>192</v>
      </c>
      <c r="C39" s="9" t="s">
        <v>166</v>
      </c>
      <c r="D39" s="8">
        <v>2</v>
      </c>
      <c r="E39" s="22"/>
    </row>
    <row r="40" spans="1:5" ht="16.5" x14ac:dyDescent="0.25">
      <c r="A40" s="17">
        <v>2</v>
      </c>
      <c r="B40" s="8" t="s">
        <v>167</v>
      </c>
      <c r="C40" s="9" t="s">
        <v>168</v>
      </c>
      <c r="D40" s="8">
        <v>2</v>
      </c>
      <c r="E40" s="17"/>
    </row>
    <row r="41" spans="1:5" ht="16.5" x14ac:dyDescent="0.25">
      <c r="A41" s="17">
        <v>3</v>
      </c>
      <c r="B41" s="52" t="s">
        <v>189</v>
      </c>
      <c r="C41" s="9" t="s">
        <v>41</v>
      </c>
      <c r="D41" s="8">
        <v>2</v>
      </c>
      <c r="E41" s="17"/>
    </row>
    <row r="42" spans="1:5" ht="16.5" x14ac:dyDescent="0.25">
      <c r="A42" s="17">
        <v>4</v>
      </c>
      <c r="B42" s="52" t="s">
        <v>190</v>
      </c>
      <c r="C42" s="9" t="s">
        <v>74</v>
      </c>
      <c r="D42" s="8">
        <v>2</v>
      </c>
      <c r="E42" s="22"/>
    </row>
    <row r="43" spans="1:5" ht="31.5" x14ac:dyDescent="0.25">
      <c r="A43" s="17">
        <v>5</v>
      </c>
      <c r="B43" s="52" t="s">
        <v>76</v>
      </c>
      <c r="C43" s="9" t="s">
        <v>77</v>
      </c>
      <c r="D43" s="8">
        <v>5</v>
      </c>
      <c r="E43" s="17" t="s">
        <v>20</v>
      </c>
    </row>
    <row r="44" spans="1:5" ht="63" x14ac:dyDescent="0.25">
      <c r="A44" s="17">
        <v>6</v>
      </c>
      <c r="B44" s="8" t="s">
        <v>78</v>
      </c>
      <c r="C44" s="9" t="s">
        <v>174</v>
      </c>
      <c r="D44" s="8">
        <v>7</v>
      </c>
      <c r="E44" s="22"/>
    </row>
    <row r="45" spans="1:5" ht="16.5" x14ac:dyDescent="0.25">
      <c r="A45" s="16"/>
      <c r="B45" s="3" t="s">
        <v>79</v>
      </c>
      <c r="C45" s="4" t="s">
        <v>80</v>
      </c>
      <c r="D45" s="6" t="s">
        <v>75</v>
      </c>
      <c r="E45" s="18"/>
    </row>
    <row r="46" spans="1:5" ht="16.5" x14ac:dyDescent="0.25">
      <c r="A46" s="16"/>
      <c r="B46" s="3" t="s">
        <v>81</v>
      </c>
      <c r="C46" s="4" t="s">
        <v>82</v>
      </c>
      <c r="D46" s="6" t="s">
        <v>28</v>
      </c>
      <c r="E46" s="18"/>
    </row>
    <row r="47" spans="1:5" ht="16.5" x14ac:dyDescent="0.25">
      <c r="A47" s="16"/>
      <c r="B47" s="3" t="s">
        <v>83</v>
      </c>
      <c r="C47" s="4" t="s">
        <v>84</v>
      </c>
      <c r="D47" s="6" t="s">
        <v>75</v>
      </c>
      <c r="E47" s="18"/>
    </row>
    <row r="48" spans="1:5" ht="16.5" x14ac:dyDescent="0.25">
      <c r="A48" s="16"/>
      <c r="B48" s="3" t="s">
        <v>85</v>
      </c>
      <c r="C48" s="4" t="s">
        <v>86</v>
      </c>
      <c r="D48" s="6" t="s">
        <v>28</v>
      </c>
      <c r="E48" s="18"/>
    </row>
    <row r="49" spans="1:8" ht="16.5" x14ac:dyDescent="0.25">
      <c r="A49" s="16"/>
      <c r="B49" s="3" t="s">
        <v>87</v>
      </c>
      <c r="C49" s="4" t="s">
        <v>88</v>
      </c>
      <c r="D49" s="6" t="s">
        <v>89</v>
      </c>
      <c r="E49" s="18"/>
    </row>
    <row r="50" spans="1:8" ht="16.5" x14ac:dyDescent="0.25">
      <c r="A50" s="16"/>
      <c r="B50" s="26"/>
      <c r="C50" s="16" t="s">
        <v>25</v>
      </c>
      <c r="D50" s="16">
        <f>SUM(D39:D44)</f>
        <v>20</v>
      </c>
      <c r="E50" s="18"/>
    </row>
    <row r="51" spans="1:8" ht="16.5" x14ac:dyDescent="0.25">
      <c r="A51" s="66" t="s">
        <v>25</v>
      </c>
      <c r="B51" s="66"/>
      <c r="C51" s="66"/>
      <c r="D51" s="23">
        <f>D50+D36+D25+D13</f>
        <v>81</v>
      </c>
      <c r="E51" s="19"/>
      <c r="H51" s="24"/>
    </row>
  </sheetData>
  <mergeCells count="6">
    <mergeCell ref="A51:C51"/>
    <mergeCell ref="A1:E1"/>
    <mergeCell ref="A2:B2"/>
    <mergeCell ref="A14:B14"/>
    <mergeCell ref="A26:B26"/>
    <mergeCell ref="A37:B37"/>
  </mergeCells>
  <pageMargins left="0.7" right="0.7" top="0.34" bottom="0.33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VB2 moi</vt:lpstr>
      <vt:lpstr>Phan ky</vt:lpstr>
    </vt:vector>
  </TitlesOfParts>
  <Company>Pearlland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KTC_Computer</dc:creator>
  <cp:lastModifiedBy>CLK</cp:lastModifiedBy>
  <cp:lastPrinted>2020-06-03T18:21:16Z</cp:lastPrinted>
  <dcterms:created xsi:type="dcterms:W3CDTF">2017-05-18T03:02:45Z</dcterms:created>
  <dcterms:modified xsi:type="dcterms:W3CDTF">2020-08-30T14:02:33Z</dcterms:modified>
</cp:coreProperties>
</file>